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D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52" i="30"/>
  <c r="F52"/>
  <c r="G51"/>
  <c r="H51" s="1"/>
  <c r="H52" s="1"/>
  <c r="F51"/>
  <c r="E5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29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H23" s="1"/>
  <c r="E23"/>
  <c r="H22"/>
  <c r="H21"/>
  <c r="H20"/>
  <c r="H19"/>
  <c r="H18"/>
  <c r="H17"/>
  <c r="H16"/>
  <c r="H15"/>
  <c r="H14"/>
  <c r="H13"/>
  <c r="H12"/>
  <c r="H11"/>
  <c r="H10"/>
  <c r="H51" i="28"/>
  <c r="H52" s="1"/>
  <c r="G51"/>
  <c r="M35" i="1" s="1"/>
  <c r="N35" s="1"/>
  <c r="F51" i="28"/>
  <c r="E51"/>
  <c r="H50"/>
  <c r="H49"/>
  <c r="H48"/>
  <c r="H47"/>
  <c r="H46"/>
  <c r="H45"/>
  <c r="H44"/>
  <c r="H43"/>
  <c r="H42"/>
  <c r="H41"/>
  <c r="H40"/>
  <c r="H39"/>
  <c r="H37"/>
  <c r="G37"/>
  <c r="I35" i="1" s="1"/>
  <c r="F37" i="28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7"/>
  <c r="F51"/>
  <c r="E51"/>
  <c r="H51" s="1"/>
  <c r="H52" s="1"/>
  <c r="H50"/>
  <c r="H49"/>
  <c r="H48"/>
  <c r="H47"/>
  <c r="H46"/>
  <c r="H45"/>
  <c r="H44"/>
  <c r="H43"/>
  <c r="H42"/>
  <c r="H41"/>
  <c r="H40"/>
  <c r="H39"/>
  <c r="G37"/>
  <c r="F37"/>
  <c r="H34" i="1" s="1"/>
  <c r="E37" i="27"/>
  <c r="H37" s="1"/>
  <c r="H36"/>
  <c r="H35"/>
  <c r="H34"/>
  <c r="H33"/>
  <c r="H32"/>
  <c r="H31"/>
  <c r="H30"/>
  <c r="H29"/>
  <c r="H28"/>
  <c r="H27"/>
  <c r="H26"/>
  <c r="H25"/>
  <c r="H24"/>
  <c r="G23"/>
  <c r="E34" i="1" s="1"/>
  <c r="F23" i="27"/>
  <c r="F52" s="1"/>
  <c r="E23"/>
  <c r="H23" s="1"/>
  <c r="H22"/>
  <c r="H21"/>
  <c r="H20"/>
  <c r="H19"/>
  <c r="H18"/>
  <c r="H17"/>
  <c r="H16"/>
  <c r="H15"/>
  <c r="H14"/>
  <c r="H13"/>
  <c r="H12"/>
  <c r="H11"/>
  <c r="H10"/>
  <c r="G52" i="26"/>
  <c r="F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C33" i="1" s="1"/>
  <c r="F33" s="1"/>
  <c r="H22" i="26"/>
  <c r="H21"/>
  <c r="H20"/>
  <c r="H19"/>
  <c r="H18"/>
  <c r="H17"/>
  <c r="H16"/>
  <c r="H15"/>
  <c r="H14"/>
  <c r="H13"/>
  <c r="H12"/>
  <c r="H11"/>
  <c r="H10"/>
  <c r="F52" i="25"/>
  <c r="E52"/>
  <c r="G51"/>
  <c r="F51"/>
  <c r="H51" s="1"/>
  <c r="E51"/>
  <c r="H50"/>
  <c r="H49"/>
  <c r="H48"/>
  <c r="H47"/>
  <c r="H46"/>
  <c r="H45"/>
  <c r="H44"/>
  <c r="H43"/>
  <c r="H42"/>
  <c r="H41"/>
  <c r="H40"/>
  <c r="H39"/>
  <c r="G37"/>
  <c r="F37"/>
  <c r="H37" s="1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4"/>
  <c r="H52" s="1"/>
  <c r="G51"/>
  <c r="M31" i="1" s="1"/>
  <c r="F51" i="24"/>
  <c r="E51"/>
  <c r="H50"/>
  <c r="H49"/>
  <c r="H48"/>
  <c r="H47"/>
  <c r="H46"/>
  <c r="H45"/>
  <c r="H44"/>
  <c r="H43"/>
  <c r="H42"/>
  <c r="H41"/>
  <c r="H40"/>
  <c r="H39"/>
  <c r="H37"/>
  <c r="G37"/>
  <c r="I31" i="1" s="1"/>
  <c r="J31" s="1"/>
  <c r="F37" i="24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3"/>
  <c r="F51"/>
  <c r="L30" i="1" s="1"/>
  <c r="E51" i="23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E30" i="1" s="1"/>
  <c r="F23" i="23"/>
  <c r="F52" s="1"/>
  <c r="E23"/>
  <c r="H23" s="1"/>
  <c r="H22"/>
  <c r="H21"/>
  <c r="H20"/>
  <c r="H19"/>
  <c r="H18"/>
  <c r="H17"/>
  <c r="H16"/>
  <c r="H15"/>
  <c r="H14"/>
  <c r="H13"/>
  <c r="H12"/>
  <c r="H11"/>
  <c r="H10"/>
  <c r="G52" i="22"/>
  <c r="G51"/>
  <c r="H51" s="1"/>
  <c r="H52" s="1"/>
  <c r="F51"/>
  <c r="E5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F52" i="21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0"/>
  <c r="H52" s="1"/>
  <c r="G51"/>
  <c r="M27" i="1" s="1"/>
  <c r="F51" i="20"/>
  <c r="E51"/>
  <c r="K27" i="1" s="1"/>
  <c r="N27" s="1"/>
  <c r="O27" s="1"/>
  <c r="H50" i="20"/>
  <c r="H49"/>
  <c r="H48"/>
  <c r="H47"/>
  <c r="H46"/>
  <c r="H45"/>
  <c r="H44"/>
  <c r="H43"/>
  <c r="H42"/>
  <c r="H41"/>
  <c r="H40"/>
  <c r="H39"/>
  <c r="H37"/>
  <c r="G37"/>
  <c r="I27" i="1" s="1"/>
  <c r="F37" i="20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9"/>
  <c r="F51"/>
  <c r="E51"/>
  <c r="H51" s="1"/>
  <c r="H50"/>
  <c r="H49"/>
  <c r="H48"/>
  <c r="H47"/>
  <c r="H46"/>
  <c r="H45"/>
  <c r="H44"/>
  <c r="H43"/>
  <c r="H42"/>
  <c r="H41"/>
  <c r="H40"/>
  <c r="H39"/>
  <c r="G37"/>
  <c r="F37"/>
  <c r="H26" i="1" s="1"/>
  <c r="E37" i="19"/>
  <c r="H37" s="1"/>
  <c r="H36"/>
  <c r="H35"/>
  <c r="H34"/>
  <c r="H33"/>
  <c r="H32"/>
  <c r="H31"/>
  <c r="H30"/>
  <c r="H29"/>
  <c r="H28"/>
  <c r="H27"/>
  <c r="H26"/>
  <c r="H25"/>
  <c r="H24"/>
  <c r="G23"/>
  <c r="E26" i="1" s="1"/>
  <c r="F23" i="19"/>
  <c r="F52" s="1"/>
  <c r="E23"/>
  <c r="H23" s="1"/>
  <c r="H22"/>
  <c r="H21"/>
  <c r="H20"/>
  <c r="H19"/>
  <c r="H18"/>
  <c r="H17"/>
  <c r="H16"/>
  <c r="H15"/>
  <c r="H14"/>
  <c r="H13"/>
  <c r="H12"/>
  <c r="H11"/>
  <c r="H10"/>
  <c r="G52" i="18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C25" i="1" s="1"/>
  <c r="F25" s="1"/>
  <c r="H22" i="18"/>
  <c r="H21"/>
  <c r="H20"/>
  <c r="H19"/>
  <c r="H18"/>
  <c r="H17"/>
  <c r="H16"/>
  <c r="H15"/>
  <c r="H14"/>
  <c r="H13"/>
  <c r="H12"/>
  <c r="H11"/>
  <c r="H10"/>
  <c r="F52" i="17"/>
  <c r="E52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I24" i="1" s="1"/>
  <c r="F37" i="17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16"/>
  <c r="H52" s="1"/>
  <c r="G51"/>
  <c r="M23" i="1" s="1"/>
  <c r="F51" i="16"/>
  <c r="E51"/>
  <c r="H50"/>
  <c r="H49"/>
  <c r="H48"/>
  <c r="H47"/>
  <c r="H46"/>
  <c r="H45"/>
  <c r="H44"/>
  <c r="H43"/>
  <c r="H42"/>
  <c r="H41"/>
  <c r="H40"/>
  <c r="H39"/>
  <c r="H37"/>
  <c r="G37"/>
  <c r="I23" i="1" s="1"/>
  <c r="F37" i="16"/>
  <c r="E37"/>
  <c r="G23" i="1" s="1"/>
  <c r="H36" i="1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5"/>
  <c r="F51"/>
  <c r="L22" i="1" s="1"/>
  <c r="E51" i="15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H23" s="1"/>
  <c r="E23"/>
  <c r="E52" s="1"/>
  <c r="H22"/>
  <c r="H21"/>
  <c r="H20"/>
  <c r="H19"/>
  <c r="H18"/>
  <c r="H17"/>
  <c r="H16"/>
  <c r="H15"/>
  <c r="H14"/>
  <c r="H13"/>
  <c r="H12"/>
  <c r="H11"/>
  <c r="H10"/>
  <c r="G52" i="14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F52" i="13"/>
  <c r="E52"/>
  <c r="G51"/>
  <c r="M20" i="1" s="1"/>
  <c r="F51" i="13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12"/>
  <c r="H52" s="1"/>
  <c r="G51"/>
  <c r="M19" i="1" s="1"/>
  <c r="F51" i="12"/>
  <c r="E51"/>
  <c r="K19" i="1" s="1"/>
  <c r="H50" i="12"/>
  <c r="H49"/>
  <c r="H48"/>
  <c r="H47"/>
  <c r="H46"/>
  <c r="H45"/>
  <c r="H44"/>
  <c r="H43"/>
  <c r="H42"/>
  <c r="H41"/>
  <c r="H40"/>
  <c r="H39"/>
  <c r="H37"/>
  <c r="G37"/>
  <c r="I19" i="1" s="1"/>
  <c r="F37" i="12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1"/>
  <c r="F51"/>
  <c r="E51"/>
  <c r="H51" s="1"/>
  <c r="H50"/>
  <c r="H49"/>
  <c r="H48"/>
  <c r="H47"/>
  <c r="H46"/>
  <c r="H45"/>
  <c r="H44"/>
  <c r="H43"/>
  <c r="H42"/>
  <c r="H41"/>
  <c r="H40"/>
  <c r="H39"/>
  <c r="G37"/>
  <c r="F37"/>
  <c r="H18" i="1" s="1"/>
  <c r="E37" i="11"/>
  <c r="H37" s="1"/>
  <c r="H36"/>
  <c r="H35"/>
  <c r="H34"/>
  <c r="H33"/>
  <c r="H32"/>
  <c r="H31"/>
  <c r="H30"/>
  <c r="H29"/>
  <c r="H28"/>
  <c r="H27"/>
  <c r="H26"/>
  <c r="H25"/>
  <c r="H24"/>
  <c r="G23"/>
  <c r="E18" i="1" s="1"/>
  <c r="F23" i="11"/>
  <c r="H23" s="1"/>
  <c r="E23"/>
  <c r="E52" s="1"/>
  <c r="H22"/>
  <c r="H21"/>
  <c r="H20"/>
  <c r="H19"/>
  <c r="H18"/>
  <c r="H17"/>
  <c r="H16"/>
  <c r="H15"/>
  <c r="H14"/>
  <c r="H13"/>
  <c r="H12"/>
  <c r="H11"/>
  <c r="H10"/>
  <c r="G52" i="10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C17" i="1" s="1"/>
  <c r="F17" s="1"/>
  <c r="H22" i="10"/>
  <c r="H21"/>
  <c r="H20"/>
  <c r="H19"/>
  <c r="H18"/>
  <c r="H17"/>
  <c r="H16"/>
  <c r="H15"/>
  <c r="H14"/>
  <c r="H13"/>
  <c r="H12"/>
  <c r="H11"/>
  <c r="H10"/>
  <c r="F52" i="9"/>
  <c r="E52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I16" i="1" s="1"/>
  <c r="F37" i="9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8"/>
  <c r="H52" s="1"/>
  <c r="G51"/>
  <c r="M15" i="1" s="1"/>
  <c r="F51" i="8"/>
  <c r="E51"/>
  <c r="H50"/>
  <c r="H49"/>
  <c r="H48"/>
  <c r="H47"/>
  <c r="H46"/>
  <c r="H45"/>
  <c r="H44"/>
  <c r="H43"/>
  <c r="H42"/>
  <c r="H41"/>
  <c r="H40"/>
  <c r="H39"/>
  <c r="H37"/>
  <c r="G37"/>
  <c r="I15" i="1" s="1"/>
  <c r="F37" i="8"/>
  <c r="E37"/>
  <c r="G15" i="1" s="1"/>
  <c r="J15" s="1"/>
  <c r="H36" i="8"/>
  <c r="H35"/>
  <c r="H34"/>
  <c r="H33"/>
  <c r="H32"/>
  <c r="H31"/>
  <c r="H30"/>
  <c r="H29"/>
  <c r="H28"/>
  <c r="H27"/>
  <c r="H26"/>
  <c r="H25"/>
  <c r="H24"/>
  <c r="H23"/>
  <c r="G23"/>
  <c r="G52" s="1"/>
  <c r="F23"/>
  <c r="D15" i="1" s="1"/>
  <c r="E23" i="8"/>
  <c r="E52" s="1"/>
  <c r="H22"/>
  <c r="H21"/>
  <c r="H20"/>
  <c r="H19"/>
  <c r="H18"/>
  <c r="H17"/>
  <c r="H16"/>
  <c r="H15"/>
  <c r="H14"/>
  <c r="H13"/>
  <c r="H12"/>
  <c r="H11"/>
  <c r="H10"/>
  <c r="G51" i="7"/>
  <c r="F51"/>
  <c r="L14" i="1" s="1"/>
  <c r="E51" i="7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6"/>
  <c r="G51"/>
  <c r="F51"/>
  <c r="H51" s="1"/>
  <c r="E51"/>
  <c r="H50"/>
  <c r="H49"/>
  <c r="H48"/>
  <c r="H47"/>
  <c r="H46"/>
  <c r="H45"/>
  <c r="H44"/>
  <c r="H43"/>
  <c r="H42"/>
  <c r="H41"/>
  <c r="H40"/>
  <c r="H39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F52" i="5"/>
  <c r="E52"/>
  <c r="G51"/>
  <c r="M12" i="1" s="1"/>
  <c r="F51" i="5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4"/>
  <c r="H52" s="1"/>
  <c r="G51"/>
  <c r="M11" i="1" s="1"/>
  <c r="F51" i="4"/>
  <c r="E51"/>
  <c r="K11" i="1" s="1"/>
  <c r="N11" s="1"/>
  <c r="O11" s="1"/>
  <c r="H50" i="4"/>
  <c r="H49"/>
  <c r="H48"/>
  <c r="H47"/>
  <c r="H46"/>
  <c r="H45"/>
  <c r="H44"/>
  <c r="H43"/>
  <c r="H42"/>
  <c r="H41"/>
  <c r="H40"/>
  <c r="H39"/>
  <c r="H37"/>
  <c r="G37"/>
  <c r="I11" i="1" s="1"/>
  <c r="F37" i="4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3"/>
  <c r="F51"/>
  <c r="E51"/>
  <c r="H51" s="1"/>
  <c r="H50"/>
  <c r="H49"/>
  <c r="H48"/>
  <c r="H47"/>
  <c r="H46"/>
  <c r="H45"/>
  <c r="H44"/>
  <c r="H43"/>
  <c r="H42"/>
  <c r="H41"/>
  <c r="H40"/>
  <c r="H39"/>
  <c r="G37"/>
  <c r="F37"/>
  <c r="H10" i="1" s="1"/>
  <c r="H38" s="1"/>
  <c r="E37" i="3"/>
  <c r="H37" s="1"/>
  <c r="H36"/>
  <c r="H35"/>
  <c r="H34"/>
  <c r="H33"/>
  <c r="H32"/>
  <c r="H31"/>
  <c r="H30"/>
  <c r="H29"/>
  <c r="H28"/>
  <c r="H27"/>
  <c r="H26"/>
  <c r="H25"/>
  <c r="H24"/>
  <c r="G23"/>
  <c r="E10" i="1" s="1"/>
  <c r="F23" i="3"/>
  <c r="H23" s="1"/>
  <c r="E23"/>
  <c r="E52" s="1"/>
  <c r="H22"/>
  <c r="H21"/>
  <c r="H20"/>
  <c r="H19"/>
  <c r="H18"/>
  <c r="H17"/>
  <c r="H16"/>
  <c r="H15"/>
  <c r="H14"/>
  <c r="H13"/>
  <c r="H12"/>
  <c r="H11"/>
  <c r="H10"/>
  <c r="H50" i="2"/>
  <c r="G50"/>
  <c r="F50"/>
  <c r="E50"/>
  <c r="G49"/>
  <c r="F49"/>
  <c r="E49"/>
  <c r="H49" s="1"/>
  <c r="H48"/>
  <c r="G48"/>
  <c r="F48"/>
  <c r="E48"/>
  <c r="G47"/>
  <c r="F47"/>
  <c r="E47"/>
  <c r="H47" s="1"/>
  <c r="H46"/>
  <c r="G46"/>
  <c r="F46"/>
  <c r="E46"/>
  <c r="G45"/>
  <c r="F45"/>
  <c r="E45"/>
  <c r="H45" s="1"/>
  <c r="H44"/>
  <c r="G44"/>
  <c r="F44"/>
  <c r="E44"/>
  <c r="G43"/>
  <c r="F43"/>
  <c r="E43"/>
  <c r="H43" s="1"/>
  <c r="H42"/>
  <c r="G42"/>
  <c r="F42"/>
  <c r="E42"/>
  <c r="G41"/>
  <c r="F41"/>
  <c r="E41"/>
  <c r="H41" s="1"/>
  <c r="H40"/>
  <c r="G40"/>
  <c r="F40"/>
  <c r="E40"/>
  <c r="G39"/>
  <c r="F39"/>
  <c r="E39"/>
  <c r="H39" s="1"/>
  <c r="H38"/>
  <c r="G38"/>
  <c r="G51" s="1"/>
  <c r="F38"/>
  <c r="F51" s="1"/>
  <c r="E38"/>
  <c r="E51" s="1"/>
  <c r="H36"/>
  <c r="G36"/>
  <c r="F36"/>
  <c r="E36"/>
  <c r="G35"/>
  <c r="F35"/>
  <c r="E35"/>
  <c r="H35" s="1"/>
  <c r="H34"/>
  <c r="G34"/>
  <c r="F34"/>
  <c r="E34"/>
  <c r="G33"/>
  <c r="F33"/>
  <c r="E33"/>
  <c r="H33" s="1"/>
  <c r="H32"/>
  <c r="G32"/>
  <c r="F32"/>
  <c r="E32"/>
  <c r="G31"/>
  <c r="F31"/>
  <c r="E31"/>
  <c r="H31" s="1"/>
  <c r="H30"/>
  <c r="G30"/>
  <c r="F30"/>
  <c r="E30"/>
  <c r="G29"/>
  <c r="F29"/>
  <c r="E29"/>
  <c r="H29" s="1"/>
  <c r="H28"/>
  <c r="G28"/>
  <c r="F28"/>
  <c r="E28"/>
  <c r="G27"/>
  <c r="F27"/>
  <c r="E27"/>
  <c r="H27" s="1"/>
  <c r="H26"/>
  <c r="G26"/>
  <c r="F26"/>
  <c r="E26"/>
  <c r="G25"/>
  <c r="F25"/>
  <c r="E25"/>
  <c r="H25" s="1"/>
  <c r="H24"/>
  <c r="G24"/>
  <c r="G37" s="1"/>
  <c r="F24"/>
  <c r="F37" s="1"/>
  <c r="E24"/>
  <c r="E37" s="1"/>
  <c r="H22"/>
  <c r="G22"/>
  <c r="F22"/>
  <c r="E22"/>
  <c r="G21"/>
  <c r="F21"/>
  <c r="E21"/>
  <c r="H21" s="1"/>
  <c r="H20"/>
  <c r="G20"/>
  <c r="F20"/>
  <c r="E20"/>
  <c r="G19"/>
  <c r="F19"/>
  <c r="E19"/>
  <c r="H19" s="1"/>
  <c r="H18"/>
  <c r="G18"/>
  <c r="F18"/>
  <c r="E18"/>
  <c r="G17"/>
  <c r="F17"/>
  <c r="E17"/>
  <c r="H17" s="1"/>
  <c r="H16"/>
  <c r="G16"/>
  <c r="F16"/>
  <c r="E16"/>
  <c r="G15"/>
  <c r="F15"/>
  <c r="E15"/>
  <c r="H15" s="1"/>
  <c r="H14"/>
  <c r="G14"/>
  <c r="F14"/>
  <c r="E14"/>
  <c r="G13"/>
  <c r="F13"/>
  <c r="E13"/>
  <c r="H13" s="1"/>
  <c r="H12"/>
  <c r="G12"/>
  <c r="F12"/>
  <c r="E12"/>
  <c r="G11"/>
  <c r="F11"/>
  <c r="E11"/>
  <c r="H11" s="1"/>
  <c r="H10"/>
  <c r="H23" s="1"/>
  <c r="G10"/>
  <c r="G23" s="1"/>
  <c r="F10"/>
  <c r="F23" s="1"/>
  <c r="E10"/>
  <c r="E23" s="1"/>
  <c r="M37" i="1"/>
  <c r="L37"/>
  <c r="N37" s="1"/>
  <c r="K37"/>
  <c r="J37"/>
  <c r="I37"/>
  <c r="H37"/>
  <c r="G37"/>
  <c r="E37"/>
  <c r="D37"/>
  <c r="M36"/>
  <c r="L36"/>
  <c r="K36"/>
  <c r="N36" s="1"/>
  <c r="O36" s="1"/>
  <c r="J36"/>
  <c r="I36"/>
  <c r="H36"/>
  <c r="G36"/>
  <c r="E36"/>
  <c r="D36"/>
  <c r="C36"/>
  <c r="F36" s="1"/>
  <c r="L35"/>
  <c r="K35"/>
  <c r="H35"/>
  <c r="G35"/>
  <c r="J35" s="1"/>
  <c r="F35"/>
  <c r="E35"/>
  <c r="D35"/>
  <c r="C35"/>
  <c r="M34"/>
  <c r="L34"/>
  <c r="K34"/>
  <c r="N34" s="1"/>
  <c r="I34"/>
  <c r="D34"/>
  <c r="C34"/>
  <c r="F34" s="1"/>
  <c r="N33"/>
  <c r="M33"/>
  <c r="L33"/>
  <c r="K33"/>
  <c r="I33"/>
  <c r="H33"/>
  <c r="J33" s="1"/>
  <c r="G33"/>
  <c r="E33"/>
  <c r="D33"/>
  <c r="N32"/>
  <c r="M32"/>
  <c r="L32"/>
  <c r="K32"/>
  <c r="I32"/>
  <c r="H32"/>
  <c r="G32"/>
  <c r="J32" s="1"/>
  <c r="F32"/>
  <c r="E32"/>
  <c r="D32"/>
  <c r="C32"/>
  <c r="L31"/>
  <c r="K31"/>
  <c r="N31" s="1"/>
  <c r="O31" s="1"/>
  <c r="H31"/>
  <c r="G31"/>
  <c r="E31"/>
  <c r="D31"/>
  <c r="C31"/>
  <c r="F31" s="1"/>
  <c r="M30"/>
  <c r="I30"/>
  <c r="H30"/>
  <c r="G30"/>
  <c r="J30" s="1"/>
  <c r="C30"/>
  <c r="M29"/>
  <c r="L29"/>
  <c r="N29" s="1"/>
  <c r="K29"/>
  <c r="J29"/>
  <c r="I29"/>
  <c r="H29"/>
  <c r="G29"/>
  <c r="E29"/>
  <c r="D29"/>
  <c r="M28"/>
  <c r="L28"/>
  <c r="K28"/>
  <c r="N28" s="1"/>
  <c r="O28" s="1"/>
  <c r="J28"/>
  <c r="I28"/>
  <c r="H28"/>
  <c r="G28"/>
  <c r="E28"/>
  <c r="D28"/>
  <c r="C28"/>
  <c r="F28" s="1"/>
  <c r="L27"/>
  <c r="H27"/>
  <c r="G27"/>
  <c r="J27" s="1"/>
  <c r="F27"/>
  <c r="E27"/>
  <c r="D27"/>
  <c r="C27"/>
  <c r="M26"/>
  <c r="L26"/>
  <c r="K26"/>
  <c r="N26" s="1"/>
  <c r="I26"/>
  <c r="D26"/>
  <c r="C26"/>
  <c r="F26" s="1"/>
  <c r="N25"/>
  <c r="M25"/>
  <c r="L25"/>
  <c r="K25"/>
  <c r="I25"/>
  <c r="H25"/>
  <c r="J25" s="1"/>
  <c r="G25"/>
  <c r="E25"/>
  <c r="D25"/>
  <c r="N24"/>
  <c r="M24"/>
  <c r="L24"/>
  <c r="K24"/>
  <c r="H24"/>
  <c r="G24"/>
  <c r="J24" s="1"/>
  <c r="F24"/>
  <c r="E24"/>
  <c r="D24"/>
  <c r="C24"/>
  <c r="L23"/>
  <c r="K23"/>
  <c r="N23" s="1"/>
  <c r="H23"/>
  <c r="E23"/>
  <c r="D23"/>
  <c r="C23"/>
  <c r="F23" s="1"/>
  <c r="M22"/>
  <c r="I22"/>
  <c r="H22"/>
  <c r="G22"/>
  <c r="J22" s="1"/>
  <c r="C22"/>
  <c r="M21"/>
  <c r="L21"/>
  <c r="N21" s="1"/>
  <c r="K21"/>
  <c r="J21"/>
  <c r="I21"/>
  <c r="H21"/>
  <c r="G21"/>
  <c r="E21"/>
  <c r="D21"/>
  <c r="L20"/>
  <c r="K20"/>
  <c r="N20" s="1"/>
  <c r="J20"/>
  <c r="I20"/>
  <c r="H20"/>
  <c r="G20"/>
  <c r="E20"/>
  <c r="D20"/>
  <c r="C20"/>
  <c r="F20" s="1"/>
  <c r="L19"/>
  <c r="H19"/>
  <c r="G19"/>
  <c r="F19"/>
  <c r="E19"/>
  <c r="D19"/>
  <c r="C19"/>
  <c r="M18"/>
  <c r="L18"/>
  <c r="K18"/>
  <c r="N18" s="1"/>
  <c r="I18"/>
  <c r="D18"/>
  <c r="C18"/>
  <c r="N17"/>
  <c r="O17" s="1"/>
  <c r="M17"/>
  <c r="L17"/>
  <c r="K17"/>
  <c r="I17"/>
  <c r="H17"/>
  <c r="J17" s="1"/>
  <c r="G17"/>
  <c r="E17"/>
  <c r="D17"/>
  <c r="N16"/>
  <c r="M16"/>
  <c r="L16"/>
  <c r="K16"/>
  <c r="H16"/>
  <c r="G16"/>
  <c r="J16" s="1"/>
  <c r="F16"/>
  <c r="E16"/>
  <c r="D16"/>
  <c r="C16"/>
  <c r="L15"/>
  <c r="K15"/>
  <c r="N15" s="1"/>
  <c r="H15"/>
  <c r="E15"/>
  <c r="C15"/>
  <c r="F15" s="1"/>
  <c r="M14"/>
  <c r="I14"/>
  <c r="H14"/>
  <c r="G14"/>
  <c r="J14" s="1"/>
  <c r="C14"/>
  <c r="M13"/>
  <c r="L13"/>
  <c r="N13" s="1"/>
  <c r="K13"/>
  <c r="J13"/>
  <c r="I13"/>
  <c r="H13"/>
  <c r="G13"/>
  <c r="E13"/>
  <c r="D13"/>
  <c r="L12"/>
  <c r="K12"/>
  <c r="N12" s="1"/>
  <c r="J12"/>
  <c r="I12"/>
  <c r="H12"/>
  <c r="G12"/>
  <c r="E12"/>
  <c r="D12"/>
  <c r="C12"/>
  <c r="F12" s="1"/>
  <c r="L11"/>
  <c r="H11"/>
  <c r="G11"/>
  <c r="J11" s="1"/>
  <c r="F11"/>
  <c r="E11"/>
  <c r="D11"/>
  <c r="C11"/>
  <c r="M10"/>
  <c r="L10"/>
  <c r="L38" s="1"/>
  <c r="K10"/>
  <c r="N10" s="1"/>
  <c r="I10"/>
  <c r="D10"/>
  <c r="C10"/>
  <c r="F10" s="1"/>
  <c r="D4"/>
  <c r="C4"/>
  <c r="G52" i="2" l="1"/>
  <c r="O13" i="1"/>
  <c r="O12"/>
  <c r="F18"/>
  <c r="O18" s="1"/>
  <c r="H52" i="6"/>
  <c r="H52" i="19"/>
  <c r="F52" i="2"/>
  <c r="H37"/>
  <c r="M38" i="1"/>
  <c r="E52" i="2"/>
  <c r="I38" i="1"/>
  <c r="O16"/>
  <c r="H52" i="5"/>
  <c r="J23" i="1"/>
  <c r="O23" s="1"/>
  <c r="H52" i="25"/>
  <c r="H52" i="29"/>
  <c r="O20" i="1"/>
  <c r="O25"/>
  <c r="O33"/>
  <c r="H52" i="3"/>
  <c r="H52" i="13"/>
  <c r="O35" i="1"/>
  <c r="H51" i="2"/>
  <c r="O15" i="1"/>
  <c r="O24"/>
  <c r="O32"/>
  <c r="N19"/>
  <c r="H52" i="23"/>
  <c r="J19" i="1"/>
  <c r="H52" i="10"/>
  <c r="H52" i="11"/>
  <c r="H52" i="21"/>
  <c r="C13" i="1"/>
  <c r="F13" s="1"/>
  <c r="C21"/>
  <c r="F21" s="1"/>
  <c r="O21" s="1"/>
  <c r="C29"/>
  <c r="F29" s="1"/>
  <c r="O29" s="1"/>
  <c r="C37"/>
  <c r="F37" s="1"/>
  <c r="O37" s="1"/>
  <c r="E22"/>
  <c r="E38" s="1"/>
  <c r="G52" i="23"/>
  <c r="E52" i="26"/>
  <c r="G52" i="27"/>
  <c r="E52" i="30"/>
  <c r="E52" i="6"/>
  <c r="G52" i="11"/>
  <c r="E52" i="14"/>
  <c r="E52" i="18"/>
  <c r="G52" i="19"/>
  <c r="E52" i="22"/>
  <c r="D14" i="1"/>
  <c r="D22"/>
  <c r="F22" s="1"/>
  <c r="D30"/>
  <c r="F30" s="1"/>
  <c r="F52" i="3"/>
  <c r="F52" i="11"/>
  <c r="F52" i="15"/>
  <c r="E52" i="10"/>
  <c r="G10" i="1"/>
  <c r="K14"/>
  <c r="N14" s="1"/>
  <c r="G18"/>
  <c r="J18" s="1"/>
  <c r="K22"/>
  <c r="N22" s="1"/>
  <c r="G26"/>
  <c r="J26" s="1"/>
  <c r="O26" s="1"/>
  <c r="K30"/>
  <c r="N30" s="1"/>
  <c r="G34"/>
  <c r="J34" s="1"/>
  <c r="O34" s="1"/>
  <c r="E52" i="7"/>
  <c r="H23" i="10"/>
  <c r="H23" i="18"/>
  <c r="H52" s="1"/>
  <c r="E52" i="19"/>
  <c r="E52" i="23"/>
  <c r="H23" i="26"/>
  <c r="H52" s="1"/>
  <c r="E52" i="27"/>
  <c r="E14" i="1"/>
  <c r="F52" i="8"/>
  <c r="G52" i="3"/>
  <c r="D38" i="1" l="1"/>
  <c r="O30"/>
  <c r="G38"/>
  <c r="J10"/>
  <c r="O22"/>
  <c r="C38"/>
  <c r="O14"/>
  <c r="F14"/>
  <c r="F38" s="1"/>
  <c r="N38"/>
  <c r="K38"/>
  <c r="O19"/>
  <c r="H52" i="2"/>
  <c r="J38" i="1" l="1"/>
  <c r="O10"/>
  <c r="O38" s="1"/>
</calcChain>
</file>

<file path=xl/sharedStrings.xml><?xml version="1.0" encoding="utf-8"?>
<sst xmlns="http://schemas.openxmlformats.org/spreadsheetml/2006/main" count="1568" uniqueCount="98">
  <si>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</si>
  <si>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</si>
  <si>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</si>
  <si>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</si>
  <si>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</si>
  <si>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</si>
  <si>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</si>
  <si>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órgão.</t>
  </si>
  <si>
    <t>UNIDADE ORÇAMENTÁRIA</t>
  </si>
  <si>
    <t>SERVIDORES ATIVOS</t>
  </si>
  <si>
    <t>TOTAL</t>
  </si>
  <si>
    <t>ANALISTAS JUDICIÁRIOS</t>
  </si>
  <si>
    <t>TÉCNICOS JUDICIÁRIOS</t>
  </si>
  <si>
    <t>AUXILIARES JUDICIÁRIOS</t>
  </si>
  <si>
    <t>CÓDIGO</t>
  </si>
  <si>
    <t>DESCRIÇÃO</t>
  </si>
  <si>
    <t>EXERCÍCIO NO ÓRGÃO</t>
  </si>
  <si>
    <t>CEDIDOS A OUTROS ÓRGÃOS</t>
  </si>
  <si>
    <t>OUTROS AFASTAMENTOS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</si>
  <si>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</si>
  <si>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</si>
  <si>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</si>
  <si>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</si>
  <si>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</si>
  <si>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</si>
  <si>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</si>
  <si>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</si>
  <si>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</si>
  <si>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</si>
  <si>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</si>
  <si>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</si>
  <si>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</si>
  <si>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</si>
  <si>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</si>
  <si>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</si>
  <si>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</si>
  <si>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</si>
  <si>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</si>
  <si>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</si>
  <si>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</si>
  <si>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</si>
  <si>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</si>
  <si>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</si>
  <si>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</si>
  <si>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</si>
  <si>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</si>
  <si>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</si>
  <si>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</si>
  <si>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</si>
  <si>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</si>
  <si>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</si>
  <si>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</si>
  <si>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</si>
  <si>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</si>
  <si>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</si>
  <si>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</si>
  <si>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</si>
  <si>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</si>
  <si>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</si>
  <si>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</si>
  <si>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</si>
  <si>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</si>
  <si>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</si>
  <si>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</si>
  <si>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</si>
  <si>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</si>
  <si>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</si>
  <si>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</si>
  <si>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</si>
  <si>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</si>
  <si>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</si>
  <si>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</si>
  <si>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</si>
  <si>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</si>
  <si>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</si>
  <si>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</si>
  <si>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</si>
  <si>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15.9.2025 </t>
    </r>
    <r>
      <rPr>
        <sz val="12"/>
        <color rgb="FF000000"/>
        <rFont val="Arial"/>
      </rPr>
      <t>a</t>
    </r>
    <r>
      <rPr>
        <b/>
        <sz val="12"/>
        <color rgb="FF000000"/>
        <rFont val="Arial"/>
      </rPr>
      <t xml:space="preserve"> 19.9.2025.</t>
    </r>
  </si>
  <si>
    <t>AGOSTO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</si>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</sst>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6" formatCode="_([$€-2]* #,##0.00_);_([$€-2]* \(#,##0.00\);_([$€-2]* \-??_)"/>
    <numFmt numFmtId="167" formatCode="_(* #,##0.00_);_(* \(#,##0.00\);_(* \-??_);_(@_)"/>
    <numFmt numFmtId="169" formatCode="_-* #,##0_-;\-* #,##0_-;_-* &quot;-&quot;??_-;_-@_-"/>
  </numFmts>
  <fonts count="23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b/>
      <sz val="18"/>
      <color rgb="FF003366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b/>
      <sz val="18"/>
      <color rgb="FF333399"/>
      <name val="Cambria"/>
    </font>
    <font>
      <sz val="18"/>
      <color rgb="FF000000"/>
      <name val="Arial"/>
    </font>
    <font>
      <b/>
      <sz val="18"/>
      <color rgb="FF000000"/>
      <name val="Arial"/>
    </font>
    <font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sz val="10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</fonts>
  <fills count="13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99CCFF"/>
        <bgColor rgb="FFCCCCFF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FF0000"/>
        <bgColor rgb="FF993300"/>
      </patternFill>
    </fill>
    <fill>
      <patternFill patternType="solid">
        <fgColor rgb="FF800080"/>
        <bgColor rgb="FF800080"/>
      </patternFill>
    </fill>
    <fill>
      <patternFill patternType="solid">
        <f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</fills>
  <borders count="43">
    <border>
      <left/>
      <right/>
      <top/>
      <bottom/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</borders>
  <cellStyleXfs count="27">
    <xf numFmtId="0" fontId="0" fillId="0" borderId="0"/>
    <xf numFmtId="0" fontId="1" fillId="3" borderId="0"/>
    <xf numFmtId="0" fontId="1" fillId="4" borderId="0"/>
    <xf numFmtId="0" fontId="2" fillId="6" borderId="0"/>
    <xf numFmtId="0" fontId="3" fillId="2" borderId="0"/>
    <xf numFmtId="0" fontId="4" fillId="0" borderId="1"/>
    <xf numFmtId="0" fontId="4" fillId="0" borderId="1"/>
    <xf numFmtId="0" fontId="4" fillId="0" borderId="1"/>
    <xf numFmtId="0" fontId="1" fillId="0" borderId="0"/>
    <xf numFmtId="0" fontId="2" fillId="7" borderId="0"/>
    <xf numFmtId="0" fontId="2" fillId="8" borderId="0"/>
    <xf numFmtId="0" fontId="2" fillId="5" borderId="0"/>
    <xf numFmtId="166" fontId="22" fillId="0" borderId="0"/>
    <xf numFmtId="0" fontId="5" fillId="0" borderId="2">
      <alignment horizontal="center"/>
    </xf>
    <xf numFmtId="167" fontId="1" fillId="0" borderId="0"/>
    <xf numFmtId="0" fontId="22" fillId="9" borderId="3"/>
    <xf numFmtId="0" fontId="6" fillId="10" borderId="4"/>
    <xf numFmtId="43" fontId="22" fillId="0" borderId="0"/>
    <xf numFmtId="43" fontId="22" fillId="0" borderId="0"/>
    <xf numFmtId="43" fontId="22" fillId="0" borderId="0"/>
    <xf numFmtId="43" fontId="22" fillId="0" borderId="0"/>
    <xf numFmtId="0" fontId="8" fillId="0" borderId="5"/>
    <xf numFmtId="0" fontId="8" fillId="0" borderId="5"/>
    <xf numFmtId="0" fontId="9" fillId="0" borderId="6"/>
    <xf numFmtId="0" fontId="9" fillId="0" borderId="6"/>
    <xf numFmtId="0" fontId="7" fillId="0" borderId="0"/>
    <xf numFmtId="0" fontId="10" fillId="0" borderId="0"/>
  </cellStyleXfs>
  <cellXfs count="307">
    <xf numFmtId="0" fontId="0" fillId="0" borderId="0" xfId="0"/>
    <xf numFmtId="0" fontId="14" fillId="12" borderId="8" xfId="0" applyNumberFormat="1" applyFont="1" applyFill="1" applyBorder="1" applyAlignment="1">
      <alignment horizontal="center" vertical="center" wrapText="1"/>
    </xf>
    <xf numFmtId="0" fontId="15" fillId="12" borderId="8" xfId="0" applyNumberFormat="1" applyFont="1" applyFill="1" applyBorder="1" applyAlignment="1">
      <alignment horizontal="center" vertical="center" wrapText="1"/>
    </xf>
    <xf numFmtId="0" fontId="15" fillId="11" borderId="32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0" fontId="14" fillId="11" borderId="7" xfId="0" applyNumberFormat="1" applyFont="1" applyFill="1" applyBorder="1" applyAlignment="1">
      <alignment horizontal="center" vertical="center" wrapText="1"/>
    </xf>
    <xf numFmtId="0" fontId="14" fillId="11" borderId="11" xfId="0" applyNumberFormat="1" applyFont="1" applyFill="1" applyBorder="1" applyAlignment="1">
      <alignment horizontal="center" vertical="center" wrapText="1"/>
    </xf>
    <xf numFmtId="0" fontId="15" fillId="12" borderId="12" xfId="0" applyNumberFormat="1" applyFont="1" applyFill="1" applyBorder="1" applyAlignment="1">
      <alignment horizontal="center" vertical="center" wrapText="1"/>
    </xf>
    <xf numFmtId="0" fontId="14" fillId="11" borderId="8" xfId="0" applyNumberFormat="1" applyFont="1" applyFill="1" applyBorder="1" applyAlignment="1">
      <alignment horizontal="center" vertical="center" wrapText="1"/>
    </xf>
    <xf numFmtId="0" fontId="15" fillId="11" borderId="31" xfId="0" applyNumberFormat="1" applyFont="1" applyFill="1" applyBorder="1" applyAlignment="1">
      <alignment horizontal="center" vertical="center" wrapText="1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1" borderId="10" xfId="0" applyNumberFormat="1" applyFont="1" applyFill="1" applyBorder="1" applyAlignment="1">
      <alignment horizontal="center" vertical="center" wrapText="1"/>
    </xf>
    <xf numFmtId="0" fontId="15" fillId="12" borderId="1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Alignment="1">
      <alignment horizontal="left" vertical="center" wrapText="1"/>
    </xf>
    <xf numFmtId="0" fontId="15" fillId="12" borderId="13" xfId="0" applyNumberFormat="1" applyFont="1" applyFill="1" applyBorder="1" applyAlignment="1">
      <alignment horizontal="center" vertical="center" wrapText="1"/>
    </xf>
    <xf numFmtId="0" fontId="15" fillId="12" borderId="11" xfId="0" applyNumberFormat="1" applyFont="1" applyFill="1" applyBorder="1" applyAlignment="1">
      <alignment horizontal="center" vertical="center" wrapText="1"/>
    </xf>
    <xf numFmtId="0" fontId="15" fillId="12" borderId="7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Alignment="1">
      <alignment horizontal="center" vertical="center"/>
    </xf>
    <xf numFmtId="0" fontId="14" fillId="12" borderId="11" xfId="0" applyNumberFormat="1" applyFont="1" applyFill="1" applyBorder="1" applyAlignment="1">
      <alignment horizontal="center" vertical="center" wrapText="1"/>
    </xf>
    <xf numFmtId="0" fontId="15" fillId="12" borderId="9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left" vertical="center"/>
    </xf>
    <xf numFmtId="0" fontId="12" fillId="0" borderId="0" xfId="0" applyNumberFormat="1" applyFont="1" applyAlignment="1">
      <alignment horizontal="center" vertical="center"/>
    </xf>
    <xf numFmtId="0" fontId="13" fillId="0" borderId="0" xfId="0" applyNumberFormat="1" applyFont="1"/>
    <xf numFmtId="0" fontId="14" fillId="11" borderId="13" xfId="0" applyNumberFormat="1" applyFont="1" applyFill="1" applyBorder="1" applyAlignment="1">
      <alignment horizontal="center" vertical="center" wrapText="1"/>
    </xf>
    <xf numFmtId="0" fontId="14" fillId="11" borderId="14" xfId="0" applyNumberFormat="1" applyFont="1" applyFill="1" applyBorder="1" applyAlignment="1">
      <alignment horizontal="center" vertical="center" wrapText="1"/>
    </xf>
    <xf numFmtId="0" fontId="16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3" fillId="0" borderId="16" xfId="0" applyNumberFormat="1" applyFont="1" applyBorder="1" applyAlignment="1">
      <alignment horizontal="center" vertical="center"/>
    </xf>
    <xf numFmtId="3" fontId="13" fillId="0" borderId="17" xfId="0" applyNumberFormat="1" applyFont="1" applyBorder="1" applyAlignment="1">
      <alignment horizontal="center" vertical="center"/>
    </xf>
    <xf numFmtId="169" fontId="13" fillId="0" borderId="18" xfId="0" applyNumberFormat="1" applyFont="1" applyBorder="1" applyAlignment="1">
      <alignment vertical="center"/>
    </xf>
    <xf numFmtId="169" fontId="13" fillId="0" borderId="19" xfId="0" applyNumberFormat="1" applyFont="1" applyBorder="1" applyAlignment="1">
      <alignment vertical="center"/>
    </xf>
    <xf numFmtId="169" fontId="17" fillId="0" borderId="17" xfId="0" applyNumberFormat="1" applyFont="1" applyBorder="1" applyAlignment="1">
      <alignment vertical="center"/>
    </xf>
    <xf numFmtId="169" fontId="17" fillId="0" borderId="20" xfId="0" applyNumberFormat="1" applyFont="1" applyBorder="1" applyAlignment="1">
      <alignment vertical="center"/>
    </xf>
    <xf numFmtId="0" fontId="13" fillId="0" borderId="21" xfId="0" applyNumberFormat="1" applyFont="1" applyBorder="1" applyAlignment="1">
      <alignment horizontal="center" vertical="center"/>
    </xf>
    <xf numFmtId="3" fontId="13" fillId="0" borderId="22" xfId="0" applyNumberFormat="1" applyFont="1" applyBorder="1" applyAlignment="1">
      <alignment horizontal="center" vertical="center"/>
    </xf>
    <xf numFmtId="169" fontId="13" fillId="0" borderId="23" xfId="0" applyNumberFormat="1" applyFont="1" applyBorder="1" applyAlignment="1">
      <alignment vertical="center"/>
    </xf>
    <xf numFmtId="169" fontId="13" fillId="0" borderId="24" xfId="0" applyNumberFormat="1" applyFont="1" applyBorder="1" applyAlignment="1">
      <alignment vertical="center"/>
    </xf>
    <xf numFmtId="169" fontId="17" fillId="0" borderId="22" xfId="0" applyNumberFormat="1" applyFont="1" applyBorder="1" applyAlignment="1">
      <alignment vertical="center"/>
    </xf>
    <xf numFmtId="169" fontId="17" fillId="0" borderId="25" xfId="0" applyNumberFormat="1" applyFont="1" applyBorder="1" applyAlignment="1">
      <alignment vertical="center"/>
    </xf>
    <xf numFmtId="0" fontId="13" fillId="0" borderId="26" xfId="0" applyNumberFormat="1" applyFont="1" applyBorder="1" applyAlignment="1">
      <alignment horizontal="center" vertical="center"/>
    </xf>
    <xf numFmtId="3" fontId="13" fillId="0" borderId="27" xfId="0" applyNumberFormat="1" applyFont="1" applyBorder="1" applyAlignment="1">
      <alignment horizontal="center" vertical="center"/>
    </xf>
    <xf numFmtId="169" fontId="13" fillId="0" borderId="28" xfId="0" applyNumberFormat="1" applyFont="1" applyBorder="1" applyAlignment="1">
      <alignment vertical="center"/>
    </xf>
    <xf numFmtId="169" fontId="13" fillId="0" borderId="29" xfId="0" applyNumberFormat="1" applyFont="1" applyBorder="1" applyAlignment="1">
      <alignment vertical="center"/>
    </xf>
    <xf numFmtId="169" fontId="17" fillId="0" borderId="27" xfId="0" applyNumberFormat="1" applyFont="1" applyBorder="1" applyAlignment="1">
      <alignment vertical="center"/>
    </xf>
    <xf numFmtId="169" fontId="17" fillId="0" borderId="30" xfId="0" applyNumberFormat="1" applyFont="1" applyBorder="1" applyAlignment="1">
      <alignment vertical="center"/>
    </xf>
    <xf numFmtId="169" fontId="15" fillId="12" borderId="32" xfId="0" applyNumberFormat="1" applyFont="1" applyFill="1" applyBorder="1" applyAlignment="1">
      <alignment vertical="center"/>
    </xf>
    <xf numFmtId="169" fontId="15" fillId="12" borderId="33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13" fillId="0" borderId="0" xfId="0" applyNumberFormat="1" applyFont="1" applyAlignment="1">
      <alignment vertical="center" wrapText="1"/>
    </xf>
    <xf numFmtId="0" fontId="18" fillId="0" borderId="0" xfId="0" applyNumberFormat="1" applyFont="1"/>
    <xf numFmtId="0" fontId="18" fillId="0" borderId="0" xfId="0" applyNumberFormat="1" applyFont="1" applyAlignment="1">
      <alignment vertical="center"/>
    </xf>
    <xf numFmtId="0" fontId="19" fillId="0" borderId="0" xfId="0" applyNumberFormat="1" applyFont="1"/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21" fillId="0" borderId="0" xfId="0" applyNumberFormat="1" applyFont="1" applyAlignment="1">
      <alignment horizontal="center"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Alignment="1">
      <alignment vertical="center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9" fontId="13" fillId="0" borderId="37" xfId="0" applyNumberFormat="1" applyFont="1" applyBorder="1" applyAlignment="1">
      <alignment horizontal="center" vertical="center" wrapText="1"/>
    </xf>
    <xf numFmtId="169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9" fontId="15" fillId="12" borderId="32" xfId="0" applyNumberFormat="1" applyFont="1" applyFill="1" applyBorder="1" applyAlignment="1">
      <alignment horizontal="center" vertical="center" wrapText="1"/>
    </xf>
    <xf numFmtId="169" fontId="15" fillId="12" borderId="33" xfId="0" applyNumberFormat="1" applyFont="1" applyFill="1" applyBorder="1" applyAlignment="1">
      <alignment horizontal="center" vertical="center" wrapText="1"/>
    </xf>
    <xf numFmtId="169" fontId="15" fillId="12" borderId="8" xfId="0" applyNumberFormat="1" applyFont="1" applyFill="1" applyBorder="1" applyAlignment="1">
      <alignment horizontal="center" vertical="center" wrapText="1"/>
    </xf>
    <xf numFmtId="169" fontId="15" fillId="12" borderId="9" xfId="0" applyNumberFormat="1" applyFont="1" applyFill="1" applyBorder="1" applyAlignment="1">
      <alignment horizontal="center" vertical="center" wrapText="1"/>
    </xf>
    <xf numFmtId="169" fontId="15" fillId="12" borderId="14" xfId="0" applyNumberFormat="1" applyFont="1" applyFill="1" applyBorder="1" applyAlignment="1">
      <alignment horizontal="center" vertical="center" wrapText="1"/>
    </xf>
    <xf numFmtId="169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9" fontId="13" fillId="0" borderId="37" xfId="0" applyNumberFormat="1" applyFont="1" applyBorder="1" applyAlignment="1">
      <alignment horizontal="center" vertical="center" wrapText="1"/>
    </xf>
    <xf numFmtId="169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9" fontId="15" fillId="12" borderId="32" xfId="0" applyNumberFormat="1" applyFont="1" applyFill="1" applyBorder="1" applyAlignment="1">
      <alignment horizontal="center" vertical="center" wrapText="1"/>
    </xf>
    <xf numFmtId="169" fontId="15" fillId="12" borderId="33" xfId="0" applyNumberFormat="1" applyFont="1" applyFill="1" applyBorder="1" applyAlignment="1">
      <alignment horizontal="center" vertical="center" wrapText="1"/>
    </xf>
    <xf numFmtId="169" fontId="15" fillId="12" borderId="8" xfId="0" applyNumberFormat="1" applyFont="1" applyFill="1" applyBorder="1" applyAlignment="1">
      <alignment horizontal="center" vertical="center" wrapText="1"/>
    </xf>
    <xf numFmtId="169" fontId="15" fillId="12" borderId="9" xfId="0" applyNumberFormat="1" applyFont="1" applyFill="1" applyBorder="1" applyAlignment="1">
      <alignment horizontal="center" vertical="center" wrapText="1"/>
    </xf>
    <xf numFmtId="169" fontId="15" fillId="12" borderId="14" xfId="0" applyNumberFormat="1" applyFont="1" applyFill="1" applyBorder="1" applyAlignment="1">
      <alignment horizontal="center" vertical="center" wrapText="1"/>
    </xf>
    <xf numFmtId="169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9" fontId="13" fillId="0" borderId="37" xfId="0" applyNumberFormat="1" applyFont="1" applyBorder="1" applyAlignment="1">
      <alignment horizontal="center" vertical="center" wrapText="1"/>
    </xf>
    <xf numFmtId="169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9" fontId="15" fillId="12" borderId="32" xfId="0" applyNumberFormat="1" applyFont="1" applyFill="1" applyBorder="1" applyAlignment="1">
      <alignment horizontal="center" vertical="center" wrapText="1"/>
    </xf>
    <xf numFmtId="169" fontId="15" fillId="12" borderId="33" xfId="0" applyNumberFormat="1" applyFont="1" applyFill="1" applyBorder="1" applyAlignment="1">
      <alignment horizontal="center" vertical="center" wrapText="1"/>
    </xf>
    <xf numFmtId="169" fontId="15" fillId="12" borderId="8" xfId="0" applyNumberFormat="1" applyFont="1" applyFill="1" applyBorder="1" applyAlignment="1">
      <alignment horizontal="center" vertical="center" wrapText="1"/>
    </xf>
    <xf numFmtId="169" fontId="15" fillId="12" borderId="9" xfId="0" applyNumberFormat="1" applyFont="1" applyFill="1" applyBorder="1" applyAlignment="1">
      <alignment horizontal="center" vertical="center" wrapText="1"/>
    </xf>
    <xf numFmtId="169" fontId="15" fillId="12" borderId="14" xfId="0" applyNumberFormat="1" applyFont="1" applyFill="1" applyBorder="1" applyAlignment="1">
      <alignment horizontal="center" vertical="center" wrapText="1"/>
    </xf>
    <xf numFmtId="169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9" fontId="13" fillId="0" borderId="37" xfId="0" applyNumberFormat="1" applyFont="1" applyBorder="1" applyAlignment="1">
      <alignment horizontal="center" vertical="center" wrapText="1"/>
    </xf>
    <xf numFmtId="169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9" fontId="15" fillId="12" borderId="32" xfId="0" applyNumberFormat="1" applyFont="1" applyFill="1" applyBorder="1" applyAlignment="1">
      <alignment horizontal="center" vertical="center" wrapText="1"/>
    </xf>
    <xf numFmtId="169" fontId="15" fillId="12" borderId="33" xfId="0" applyNumberFormat="1" applyFont="1" applyFill="1" applyBorder="1" applyAlignment="1">
      <alignment horizontal="center" vertical="center" wrapText="1"/>
    </xf>
    <xf numFmtId="169" fontId="15" fillId="12" borderId="8" xfId="0" applyNumberFormat="1" applyFont="1" applyFill="1" applyBorder="1" applyAlignment="1">
      <alignment horizontal="center" vertical="center" wrapText="1"/>
    </xf>
    <xf numFmtId="169" fontId="15" fillId="12" borderId="9" xfId="0" applyNumberFormat="1" applyFont="1" applyFill="1" applyBorder="1" applyAlignment="1">
      <alignment horizontal="center" vertical="center" wrapText="1"/>
    </xf>
    <xf numFmtId="169" fontId="15" fillId="12" borderId="14" xfId="0" applyNumberFormat="1" applyFont="1" applyFill="1" applyBorder="1" applyAlignment="1">
      <alignment horizontal="center" vertical="center" wrapText="1"/>
    </xf>
    <xf numFmtId="169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9" fontId="13" fillId="0" borderId="37" xfId="0" applyNumberFormat="1" applyFont="1" applyBorder="1" applyAlignment="1">
      <alignment horizontal="center" vertical="center" wrapText="1"/>
    </xf>
    <xf numFmtId="169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9" fontId="15" fillId="12" borderId="32" xfId="0" applyNumberFormat="1" applyFont="1" applyFill="1" applyBorder="1" applyAlignment="1">
      <alignment horizontal="center" vertical="center" wrapText="1"/>
    </xf>
    <xf numFmtId="169" fontId="15" fillId="12" borderId="33" xfId="0" applyNumberFormat="1" applyFont="1" applyFill="1" applyBorder="1" applyAlignment="1">
      <alignment horizontal="center" vertical="center" wrapText="1"/>
    </xf>
    <xf numFmtId="169" fontId="15" fillId="12" borderId="8" xfId="0" applyNumberFormat="1" applyFont="1" applyFill="1" applyBorder="1" applyAlignment="1">
      <alignment horizontal="center" vertical="center" wrapText="1"/>
    </xf>
    <xf numFmtId="169" fontId="15" fillId="12" borderId="9" xfId="0" applyNumberFormat="1" applyFont="1" applyFill="1" applyBorder="1" applyAlignment="1">
      <alignment horizontal="center" vertical="center" wrapText="1"/>
    </xf>
    <xf numFmtId="169" fontId="15" fillId="12" borderId="14" xfId="0" applyNumberFormat="1" applyFont="1" applyFill="1" applyBorder="1" applyAlignment="1">
      <alignment horizontal="center" vertical="center" wrapText="1"/>
    </xf>
    <xf numFmtId="169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9" fontId="13" fillId="0" borderId="37" xfId="0" applyNumberFormat="1" applyFont="1" applyBorder="1" applyAlignment="1">
      <alignment horizontal="center" vertical="center" wrapText="1"/>
    </xf>
    <xf numFmtId="169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9" fontId="15" fillId="12" borderId="32" xfId="0" applyNumberFormat="1" applyFont="1" applyFill="1" applyBorder="1" applyAlignment="1">
      <alignment horizontal="center" vertical="center" wrapText="1"/>
    </xf>
    <xf numFmtId="169" fontId="15" fillId="12" borderId="33" xfId="0" applyNumberFormat="1" applyFont="1" applyFill="1" applyBorder="1" applyAlignment="1">
      <alignment horizontal="center" vertical="center" wrapText="1"/>
    </xf>
    <xf numFmtId="169" fontId="15" fillId="12" borderId="8" xfId="0" applyNumberFormat="1" applyFont="1" applyFill="1" applyBorder="1" applyAlignment="1">
      <alignment horizontal="center" vertical="center" wrapText="1"/>
    </xf>
    <xf numFmtId="169" fontId="15" fillId="12" borderId="9" xfId="0" applyNumberFormat="1" applyFont="1" applyFill="1" applyBorder="1" applyAlignment="1">
      <alignment horizontal="center" vertical="center" wrapText="1"/>
    </xf>
    <xf numFmtId="169" fontId="15" fillId="12" borderId="14" xfId="0" applyNumberFormat="1" applyFont="1" applyFill="1" applyBorder="1" applyAlignment="1">
      <alignment horizontal="center" vertical="center" wrapText="1"/>
    </xf>
    <xf numFmtId="169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9" fontId="13" fillId="0" borderId="37" xfId="0" applyNumberFormat="1" applyFont="1" applyBorder="1" applyAlignment="1">
      <alignment horizontal="center" vertical="center" wrapText="1"/>
    </xf>
    <xf numFmtId="169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9" fontId="15" fillId="12" borderId="32" xfId="0" applyNumberFormat="1" applyFont="1" applyFill="1" applyBorder="1" applyAlignment="1">
      <alignment horizontal="center" vertical="center" wrapText="1"/>
    </xf>
    <xf numFmtId="169" fontId="15" fillId="12" borderId="33" xfId="0" applyNumberFormat="1" applyFont="1" applyFill="1" applyBorder="1" applyAlignment="1">
      <alignment horizontal="center" vertical="center" wrapText="1"/>
    </xf>
    <xf numFmtId="169" fontId="15" fillId="12" borderId="8" xfId="0" applyNumberFormat="1" applyFont="1" applyFill="1" applyBorder="1" applyAlignment="1">
      <alignment horizontal="center" vertical="center" wrapText="1"/>
    </xf>
    <xf numFmtId="169" fontId="15" fillId="12" borderId="9" xfId="0" applyNumberFormat="1" applyFont="1" applyFill="1" applyBorder="1" applyAlignment="1">
      <alignment horizontal="center" vertical="center" wrapText="1"/>
    </xf>
    <xf numFmtId="169" fontId="15" fillId="12" borderId="14" xfId="0" applyNumberFormat="1" applyFont="1" applyFill="1" applyBorder="1" applyAlignment="1">
      <alignment horizontal="center" vertical="center" wrapText="1"/>
    </xf>
    <xf numFmtId="169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9" fontId="13" fillId="0" borderId="37" xfId="0" applyNumberFormat="1" applyFont="1" applyBorder="1" applyAlignment="1">
      <alignment horizontal="center" vertical="center" wrapText="1"/>
    </xf>
    <xf numFmtId="169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9" fontId="15" fillId="12" borderId="32" xfId="0" applyNumberFormat="1" applyFont="1" applyFill="1" applyBorder="1" applyAlignment="1">
      <alignment horizontal="center" vertical="center" wrapText="1"/>
    </xf>
    <xf numFmtId="169" fontId="15" fillId="12" borderId="33" xfId="0" applyNumberFormat="1" applyFont="1" applyFill="1" applyBorder="1" applyAlignment="1">
      <alignment horizontal="center" vertical="center" wrapText="1"/>
    </xf>
    <xf numFmtId="169" fontId="15" fillId="12" borderId="8" xfId="0" applyNumberFormat="1" applyFont="1" applyFill="1" applyBorder="1" applyAlignment="1">
      <alignment horizontal="center" vertical="center" wrapText="1"/>
    </xf>
    <xf numFmtId="169" fontId="15" fillId="12" borderId="9" xfId="0" applyNumberFormat="1" applyFont="1" applyFill="1" applyBorder="1" applyAlignment="1">
      <alignment horizontal="center" vertical="center" wrapText="1"/>
    </xf>
    <xf numFmtId="169" fontId="15" fillId="12" borderId="14" xfId="0" applyNumberFormat="1" applyFont="1" applyFill="1" applyBorder="1" applyAlignment="1">
      <alignment horizontal="center" vertical="center" wrapText="1"/>
    </xf>
    <xf numFmtId="169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9" fontId="13" fillId="0" borderId="37" xfId="0" applyNumberFormat="1" applyFont="1" applyBorder="1" applyAlignment="1">
      <alignment horizontal="center" vertical="center" wrapText="1"/>
    </xf>
    <xf numFmtId="169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9" fontId="15" fillId="12" borderId="32" xfId="0" applyNumberFormat="1" applyFont="1" applyFill="1" applyBorder="1" applyAlignment="1">
      <alignment horizontal="center" vertical="center" wrapText="1"/>
    </xf>
    <xf numFmtId="169" fontId="15" fillId="12" borderId="33" xfId="0" applyNumberFormat="1" applyFont="1" applyFill="1" applyBorder="1" applyAlignment="1">
      <alignment horizontal="center" vertical="center" wrapText="1"/>
    </xf>
    <xf numFmtId="169" fontId="15" fillId="12" borderId="8" xfId="0" applyNumberFormat="1" applyFont="1" applyFill="1" applyBorder="1" applyAlignment="1">
      <alignment horizontal="center" vertical="center" wrapText="1"/>
    </xf>
    <xf numFmtId="169" fontId="15" fillId="12" borderId="9" xfId="0" applyNumberFormat="1" applyFont="1" applyFill="1" applyBorder="1" applyAlignment="1">
      <alignment horizontal="center" vertical="center" wrapText="1"/>
    </xf>
    <xf numFmtId="169" fontId="15" fillId="12" borderId="14" xfId="0" applyNumberFormat="1" applyFont="1" applyFill="1" applyBorder="1" applyAlignment="1">
      <alignment horizontal="center" vertical="center" wrapText="1"/>
    </xf>
    <xf numFmtId="169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</cellXfs>
  <cellStyles count="27">
    <cellStyle name="Normal" xfId="0" builtinId="0" customBuiltin="1"/>
    <cellStyle name="Normal 10" xfId="14"/>
    <cellStyle name="Normal 11" xfId="15"/>
    <cellStyle name="Normal 12" xfId="22"/>
    <cellStyle name="Normal 13" xfId="21"/>
    <cellStyle name="Normal 14" xfId="18"/>
    <cellStyle name="Normal 15" xfId="12"/>
    <cellStyle name="Normal 16" xfId="13"/>
    <cellStyle name="Normal 17" xfId="23"/>
    <cellStyle name="Normal 18" xfId="3"/>
    <cellStyle name="Normal 19" xfId="24"/>
    <cellStyle name="Normal 2" xfId="5"/>
    <cellStyle name="Normal 20" xfId="16"/>
    <cellStyle name="Normal 21" xfId="9"/>
    <cellStyle name="Normal 22" xfId="11"/>
    <cellStyle name="Normal 23" xfId="4"/>
    <cellStyle name="Normal 24" xfId="10"/>
    <cellStyle name="Normal 25" xfId="2"/>
    <cellStyle name="Normal 26" xfId="20"/>
    <cellStyle name="Normal 27" xfId="8"/>
    <cellStyle name="Normal 3" xfId="19"/>
    <cellStyle name="Normal 4" xfId="6"/>
    <cellStyle name="Normal 5" xfId="1"/>
    <cellStyle name="Normal 6" xfId="7"/>
    <cellStyle name="Normal 7" xfId="17"/>
    <cellStyle name="Normal 8" xfId="26"/>
    <cellStyle name="Normal 9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1"/>
  <sheetViews>
    <sheetView showGridLines="0" tabSelected="1" topLeftCell="A10" workbookViewId="0">
      <selection activeCell="C49" sqref="C49"/>
    </sheetView>
  </sheetViews>
  <sheetFormatPr defaultRowHeight="12"/>
  <cols>
    <col min="1" max="5" width="20.7109375" style="53" customWidth="1"/>
    <col min="6" max="6" width="20.7109375" style="55" customWidth="1"/>
    <col min="7" max="9" width="20.7109375" style="53" customWidth="1"/>
    <col min="10" max="10" width="20.7109375" style="55" customWidth="1"/>
    <col min="11" max="13" width="20.7109375" style="53" customWidth="1"/>
    <col min="14" max="15" width="20.7109375" style="55" customWidth="1"/>
    <col min="16" max="17" width="5.7109375" style="53" customWidth="1"/>
    <col min="18" max="16384" width="9.140625" style="53"/>
  </cols>
  <sheetData>
    <row r="1" spans="1:15" s="21" customFormat="1" ht="34.5" customHeight="1">
      <c r="A1" s="21" t="s">
        <v>0</v>
      </c>
      <c r="F1" s="22"/>
      <c r="J1" s="22"/>
      <c r="N1" s="22"/>
      <c r="O1" s="22"/>
    </row>
    <row r="2" spans="1:15" s="21" customFormat="1" ht="34.5" customHeight="1">
      <c r="A2" s="21" t="s">
        <v>1</v>
      </c>
      <c r="C2" s="22" t="s">
        <v>2</v>
      </c>
      <c r="F2" s="22"/>
      <c r="J2" s="22"/>
      <c r="N2" s="22"/>
      <c r="O2" s="22"/>
    </row>
    <row r="3" spans="1:15" s="21" customFormat="1" ht="34.5" customHeight="1">
      <c r="A3" s="21" t="s">
        <v>3</v>
      </c>
      <c r="C3" s="21" t="s">
        <v>4</v>
      </c>
      <c r="F3" s="22"/>
      <c r="J3" s="22"/>
      <c r="N3" s="22"/>
      <c r="O3" s="22"/>
    </row>
    <row r="4" spans="1:15" s="21" customFormat="1" ht="34.5" customHeight="1">
      <c r="A4" s="21" t="s">
        <v>5</v>
      </c>
      <c r="C4" s="23" t="str">
        <f>JE!E4</f>
        <v>AGOSTO</v>
      </c>
      <c r="D4" s="24">
        <f>JE!F4</f>
        <v>2025</v>
      </c>
      <c r="F4" s="22"/>
      <c r="J4" s="22"/>
      <c r="N4" s="22"/>
      <c r="O4" s="22"/>
    </row>
    <row r="5" spans="1:15" s="21" customFormat="1" ht="34.5" customHeight="1">
      <c r="A5" s="18" t="s">
        <v>6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25"/>
    </row>
    <row r="6" spans="1:15" s="21" customFormat="1" ht="39.75" customHeight="1">
      <c r="A6" s="22" t="s">
        <v>7</v>
      </c>
      <c r="F6" s="22"/>
      <c r="J6" s="22"/>
      <c r="N6" s="22"/>
      <c r="O6" s="22"/>
    </row>
    <row r="7" spans="1:15" s="26" customFormat="1" ht="39.75" customHeight="1">
      <c r="A7" s="5" t="s">
        <v>8</v>
      </c>
      <c r="B7" s="8"/>
      <c r="C7" s="1" t="s">
        <v>9</v>
      </c>
      <c r="D7" s="1"/>
      <c r="E7" s="1"/>
      <c r="F7" s="1"/>
      <c r="G7" s="1" t="s">
        <v>9</v>
      </c>
      <c r="H7" s="1"/>
      <c r="I7" s="1"/>
      <c r="J7" s="1"/>
      <c r="K7" s="1" t="s">
        <v>9</v>
      </c>
      <c r="L7" s="1"/>
      <c r="M7" s="1"/>
      <c r="N7" s="1"/>
      <c r="O7" s="20" t="s">
        <v>10</v>
      </c>
    </row>
    <row r="8" spans="1:15" s="26" customFormat="1" ht="39.75" customHeight="1">
      <c r="A8" s="12"/>
      <c r="B8" s="6"/>
      <c r="C8" s="19" t="s">
        <v>11</v>
      </c>
      <c r="D8" s="19"/>
      <c r="E8" s="19"/>
      <c r="F8" s="19"/>
      <c r="G8" s="19" t="s">
        <v>12</v>
      </c>
      <c r="H8" s="19"/>
      <c r="I8" s="19"/>
      <c r="J8" s="19"/>
      <c r="K8" s="19" t="s">
        <v>13</v>
      </c>
      <c r="L8" s="19"/>
      <c r="M8" s="19"/>
      <c r="N8" s="19"/>
      <c r="O8" s="7"/>
    </row>
    <row r="9" spans="1:15" s="26" customFormat="1" ht="39.75" customHeight="1">
      <c r="A9" s="27" t="s">
        <v>14</v>
      </c>
      <c r="B9" s="28" t="s">
        <v>15</v>
      </c>
      <c r="C9" s="29" t="s">
        <v>16</v>
      </c>
      <c r="D9" s="29" t="s">
        <v>17</v>
      </c>
      <c r="E9" s="29" t="s">
        <v>18</v>
      </c>
      <c r="F9" s="29" t="s">
        <v>19</v>
      </c>
      <c r="G9" s="29" t="s">
        <v>16</v>
      </c>
      <c r="H9" s="29" t="s">
        <v>17</v>
      </c>
      <c r="I9" s="29" t="s">
        <v>18</v>
      </c>
      <c r="J9" s="29" t="s">
        <v>19</v>
      </c>
      <c r="K9" s="29" t="s">
        <v>16</v>
      </c>
      <c r="L9" s="29" t="s">
        <v>17</v>
      </c>
      <c r="M9" s="29" t="s">
        <v>18</v>
      </c>
      <c r="N9" s="29" t="s">
        <v>19</v>
      </c>
      <c r="O9" s="11"/>
    </row>
    <row r="10" spans="1:15" s="26" customFormat="1" ht="30" customHeight="1">
      <c r="A10" s="31" t="s">
        <v>20</v>
      </c>
      <c r="B10" s="32" t="s">
        <v>21</v>
      </c>
      <c r="C10" s="33">
        <f>TSE!$E$23</f>
        <v>367</v>
      </c>
      <c r="D10" s="34">
        <f>TSE!$F$23</f>
        <v>57</v>
      </c>
      <c r="E10" s="34">
        <f>TSE!$G$23</f>
        <v>0</v>
      </c>
      <c r="F10" s="35">
        <f t="shared" ref="F10:F37" si="0">SUM(C10:E10)</f>
        <v>424</v>
      </c>
      <c r="G10" s="33">
        <f>TSE!$E$37</f>
        <v>412</v>
      </c>
      <c r="H10" s="34">
        <f>TSE!$F$37</f>
        <v>47</v>
      </c>
      <c r="I10" s="34">
        <f>TSE!$G$37</f>
        <v>0</v>
      </c>
      <c r="J10" s="35">
        <f t="shared" ref="J10:J37" si="1">SUM(G10:I10)</f>
        <v>459</v>
      </c>
      <c r="K10" s="33">
        <f>TSE!$E$51</f>
        <v>0</v>
      </c>
      <c r="L10" s="34">
        <f>TSE!$F$51</f>
        <v>0</v>
      </c>
      <c r="M10" s="34">
        <f>TSE!$G$51</f>
        <v>0</v>
      </c>
      <c r="N10" s="35">
        <f t="shared" ref="N10:N37" si="2">SUM(K10:M10)</f>
        <v>0</v>
      </c>
      <c r="O10" s="36">
        <f t="shared" ref="O10:O37" si="3">N10+J10+F10</f>
        <v>883</v>
      </c>
    </row>
    <row r="11" spans="1:15" s="26" customFormat="1" ht="30" customHeight="1">
      <c r="A11" s="37" t="s">
        <v>22</v>
      </c>
      <c r="B11" s="38" t="s">
        <v>23</v>
      </c>
      <c r="C11" s="39">
        <f>'TRE-AC'!$E$23</f>
        <v>37</v>
      </c>
      <c r="D11" s="40">
        <f>'TRE-AC'!$F$23</f>
        <v>2</v>
      </c>
      <c r="E11" s="40">
        <f>'TRE-AC'!$G$23</f>
        <v>0</v>
      </c>
      <c r="F11" s="41">
        <f t="shared" si="0"/>
        <v>39</v>
      </c>
      <c r="G11" s="39">
        <f>'TRE-AC'!$E$37</f>
        <v>73</v>
      </c>
      <c r="H11" s="40">
        <f>'TRE-AC'!$F$37</f>
        <v>2</v>
      </c>
      <c r="I11" s="40">
        <f>'TRE-AC'!$G$37</f>
        <v>0</v>
      </c>
      <c r="J11" s="41">
        <f t="shared" si="1"/>
        <v>75</v>
      </c>
      <c r="K11" s="39">
        <f>'TRE-AC'!$E$51</f>
        <v>0</v>
      </c>
      <c r="L11" s="40">
        <f>'TRE-AC'!$F$51</f>
        <v>0</v>
      </c>
      <c r="M11" s="40">
        <f>'TRE-AC'!$G$51</f>
        <v>0</v>
      </c>
      <c r="N11" s="41">
        <f t="shared" si="2"/>
        <v>0</v>
      </c>
      <c r="O11" s="42">
        <f t="shared" si="3"/>
        <v>114</v>
      </c>
    </row>
    <row r="12" spans="1:15" s="26" customFormat="1" ht="30" customHeight="1">
      <c r="A12" s="37" t="s">
        <v>24</v>
      </c>
      <c r="B12" s="38" t="s">
        <v>25</v>
      </c>
      <c r="C12" s="39">
        <f>'TRE-AL'!$E$23</f>
        <v>105</v>
      </c>
      <c r="D12" s="40">
        <f>'TRE-AL'!$F$23</f>
        <v>14</v>
      </c>
      <c r="E12" s="40">
        <f>'TRE-AL'!$G$23</f>
        <v>0</v>
      </c>
      <c r="F12" s="41">
        <f t="shared" si="0"/>
        <v>119</v>
      </c>
      <c r="G12" s="39">
        <f>'TRE-AL'!$E$37</f>
        <v>162</v>
      </c>
      <c r="H12" s="40">
        <f>'TRE-AL'!$F$37</f>
        <v>11</v>
      </c>
      <c r="I12" s="40">
        <f>'TRE-AL'!$G$37</f>
        <v>0</v>
      </c>
      <c r="J12" s="41">
        <f t="shared" si="1"/>
        <v>173</v>
      </c>
      <c r="K12" s="39">
        <f>'TRE-AL'!$E$51</f>
        <v>0</v>
      </c>
      <c r="L12" s="40">
        <f>'TRE-AL'!$F$51</f>
        <v>0</v>
      </c>
      <c r="M12" s="40">
        <f>'TRE-AL'!$G$51</f>
        <v>0</v>
      </c>
      <c r="N12" s="41">
        <f t="shared" si="2"/>
        <v>0</v>
      </c>
      <c r="O12" s="42">
        <f t="shared" si="3"/>
        <v>292</v>
      </c>
    </row>
    <row r="13" spans="1:15" s="26" customFormat="1" ht="30" customHeight="1">
      <c r="A13" s="37" t="s">
        <v>26</v>
      </c>
      <c r="B13" s="38" t="s">
        <v>27</v>
      </c>
      <c r="C13" s="39">
        <f>'TRE-AM'!$E$23</f>
        <v>128</v>
      </c>
      <c r="D13" s="40">
        <f>'TRE-AM'!$F$23</f>
        <v>2</v>
      </c>
      <c r="E13" s="40">
        <f>'TRE-AM'!$G$23</f>
        <v>0</v>
      </c>
      <c r="F13" s="41">
        <f t="shared" si="0"/>
        <v>130</v>
      </c>
      <c r="G13" s="39">
        <f>'TRE-AM'!$E$37</f>
        <v>172</v>
      </c>
      <c r="H13" s="40">
        <f>'TRE-AM'!$F$37</f>
        <v>4</v>
      </c>
      <c r="I13" s="40">
        <f>'TRE-AM'!$G$37</f>
        <v>2</v>
      </c>
      <c r="J13" s="41">
        <f t="shared" si="1"/>
        <v>178</v>
      </c>
      <c r="K13" s="39">
        <f>'TRE-AM'!$E$51</f>
        <v>0</v>
      </c>
      <c r="L13" s="40">
        <f>'TRE-AM'!$F$51</f>
        <v>0</v>
      </c>
      <c r="M13" s="40">
        <f>'TRE-AM'!$G$51</f>
        <v>0</v>
      </c>
      <c r="N13" s="41">
        <f t="shared" si="2"/>
        <v>0</v>
      </c>
      <c r="O13" s="42">
        <f t="shared" si="3"/>
        <v>308</v>
      </c>
    </row>
    <row r="14" spans="1:15" s="26" customFormat="1" ht="30" customHeight="1">
      <c r="A14" s="37" t="s">
        <v>28</v>
      </c>
      <c r="B14" s="38" t="s">
        <v>29</v>
      </c>
      <c r="C14" s="39">
        <f>'TRE-BA'!$E$23</f>
        <v>335</v>
      </c>
      <c r="D14" s="40">
        <f>'TRE-BA'!$F$23</f>
        <v>16</v>
      </c>
      <c r="E14" s="40">
        <f>'TRE-BA'!$G$23</f>
        <v>0</v>
      </c>
      <c r="F14" s="41">
        <f t="shared" si="0"/>
        <v>351</v>
      </c>
      <c r="G14" s="39">
        <f>'TRE-BA'!$E$37</f>
        <v>487</v>
      </c>
      <c r="H14" s="40">
        <f>'TRE-BA'!$F$37</f>
        <v>24</v>
      </c>
      <c r="I14" s="40">
        <f>'TRE-BA'!$G$37</f>
        <v>1</v>
      </c>
      <c r="J14" s="41">
        <f t="shared" si="1"/>
        <v>512</v>
      </c>
      <c r="K14" s="39">
        <f>'TRE-BA'!$E$51</f>
        <v>0</v>
      </c>
      <c r="L14" s="40">
        <f>'TRE-BA'!$F$51</f>
        <v>0</v>
      </c>
      <c r="M14" s="40">
        <f>'TRE-BA'!$G$51</f>
        <v>0</v>
      </c>
      <c r="N14" s="41">
        <f t="shared" si="2"/>
        <v>0</v>
      </c>
      <c r="O14" s="42">
        <f t="shared" si="3"/>
        <v>863</v>
      </c>
    </row>
    <row r="15" spans="1:15" s="26" customFormat="1" ht="30" customHeight="1">
      <c r="A15" s="37" t="s">
        <v>30</v>
      </c>
      <c r="B15" s="38" t="s">
        <v>31</v>
      </c>
      <c r="C15" s="39">
        <f>'TRE-CE'!$E$23</f>
        <v>215</v>
      </c>
      <c r="D15" s="40">
        <f>'TRE-CE'!$F$23</f>
        <v>14</v>
      </c>
      <c r="E15" s="40">
        <f>'TRE-CE'!$G$23</f>
        <v>1</v>
      </c>
      <c r="F15" s="41">
        <f t="shared" si="0"/>
        <v>230</v>
      </c>
      <c r="G15" s="39">
        <f>'TRE-CE'!$E$37</f>
        <v>340</v>
      </c>
      <c r="H15" s="40">
        <f>'TRE-CE'!$F$37</f>
        <v>16</v>
      </c>
      <c r="I15" s="40">
        <f>'TRE-CE'!$G$37</f>
        <v>1</v>
      </c>
      <c r="J15" s="41">
        <f t="shared" si="1"/>
        <v>357</v>
      </c>
      <c r="K15" s="39">
        <f>'TRE-CE'!$E$51</f>
        <v>0</v>
      </c>
      <c r="L15" s="40">
        <f>'TRE-CE'!$F$51</f>
        <v>0</v>
      </c>
      <c r="M15" s="40">
        <f>'TRE-CE'!$G$51</f>
        <v>0</v>
      </c>
      <c r="N15" s="41">
        <f t="shared" si="2"/>
        <v>0</v>
      </c>
      <c r="O15" s="42">
        <f t="shared" si="3"/>
        <v>587</v>
      </c>
    </row>
    <row r="16" spans="1:15" s="26" customFormat="1" ht="30" customHeight="1">
      <c r="A16" s="37" t="s">
        <v>32</v>
      </c>
      <c r="B16" s="38" t="s">
        <v>33</v>
      </c>
      <c r="C16" s="39">
        <f>'TRE-DF'!$E$23</f>
        <v>82</v>
      </c>
      <c r="D16" s="40">
        <f>'TRE-DF'!$F$23</f>
        <v>2</v>
      </c>
      <c r="E16" s="40">
        <f>'TRE-DF'!$G$23</f>
        <v>0</v>
      </c>
      <c r="F16" s="41">
        <f t="shared" si="0"/>
        <v>84</v>
      </c>
      <c r="G16" s="39">
        <f>'TRE-DF'!$E$37</f>
        <v>119</v>
      </c>
      <c r="H16" s="40">
        <f>'TRE-DF'!$F$37</f>
        <v>6</v>
      </c>
      <c r="I16" s="40">
        <f>'TRE-DF'!$G$37</f>
        <v>0</v>
      </c>
      <c r="J16" s="41">
        <f t="shared" si="1"/>
        <v>125</v>
      </c>
      <c r="K16" s="39">
        <f>'TRE-DF'!$E$51</f>
        <v>0</v>
      </c>
      <c r="L16" s="40">
        <f>'TRE-DF'!$F$51</f>
        <v>0</v>
      </c>
      <c r="M16" s="40">
        <f>'TRE-DF'!$G$51</f>
        <v>0</v>
      </c>
      <c r="N16" s="41">
        <f t="shared" si="2"/>
        <v>0</v>
      </c>
      <c r="O16" s="42">
        <f t="shared" si="3"/>
        <v>209</v>
      </c>
    </row>
    <row r="17" spans="1:15" s="26" customFormat="1" ht="30" customHeight="1">
      <c r="A17" s="37" t="s">
        <v>34</v>
      </c>
      <c r="B17" s="38" t="s">
        <v>35</v>
      </c>
      <c r="C17" s="39">
        <f>'TRE-ES'!$E$23</f>
        <v>124</v>
      </c>
      <c r="D17" s="40">
        <f>'TRE-ES'!$F$23</f>
        <v>2</v>
      </c>
      <c r="E17" s="40">
        <f>'TRE-ES'!$G$23</f>
        <v>0</v>
      </c>
      <c r="F17" s="41">
        <f t="shared" si="0"/>
        <v>126</v>
      </c>
      <c r="G17" s="39">
        <f>'TRE-ES'!$E$37</f>
        <v>183</v>
      </c>
      <c r="H17" s="40">
        <f>'TRE-ES'!$F$37</f>
        <v>10</v>
      </c>
      <c r="I17" s="40">
        <f>'TRE-ES'!$G$37</f>
        <v>0</v>
      </c>
      <c r="J17" s="41">
        <f t="shared" si="1"/>
        <v>193</v>
      </c>
      <c r="K17" s="39">
        <f>'TRE-ES'!$E$51</f>
        <v>0</v>
      </c>
      <c r="L17" s="40">
        <f>'TRE-ES'!$F$51</f>
        <v>0</v>
      </c>
      <c r="M17" s="40">
        <f>'TRE-ES'!$G$51</f>
        <v>0</v>
      </c>
      <c r="N17" s="41">
        <f t="shared" si="2"/>
        <v>0</v>
      </c>
      <c r="O17" s="42">
        <f t="shared" si="3"/>
        <v>319</v>
      </c>
    </row>
    <row r="18" spans="1:15" s="26" customFormat="1" ht="30" customHeight="1">
      <c r="A18" s="37" t="s">
        <v>36</v>
      </c>
      <c r="B18" s="38" t="s">
        <v>37</v>
      </c>
      <c r="C18" s="39">
        <f>'TRE-GO'!$E$23</f>
        <v>198</v>
      </c>
      <c r="D18" s="40">
        <f>'TRE-GO'!$F$23</f>
        <v>13</v>
      </c>
      <c r="E18" s="40">
        <f>'TRE-GO'!$G$23</f>
        <v>0</v>
      </c>
      <c r="F18" s="41">
        <f t="shared" si="0"/>
        <v>211</v>
      </c>
      <c r="G18" s="39">
        <f>'TRE-GO'!$E$37</f>
        <v>270</v>
      </c>
      <c r="H18" s="40">
        <f>'TRE-GO'!$F$37</f>
        <v>18</v>
      </c>
      <c r="I18" s="40">
        <f>'TRE-GO'!$G$37</f>
        <v>1</v>
      </c>
      <c r="J18" s="41">
        <f t="shared" si="1"/>
        <v>289</v>
      </c>
      <c r="K18" s="39">
        <f>'TRE-GO'!$E$51</f>
        <v>0</v>
      </c>
      <c r="L18" s="40">
        <f>'TRE-GO'!$F$51</f>
        <v>0</v>
      </c>
      <c r="M18" s="40">
        <f>'TRE-GO'!$G$51</f>
        <v>0</v>
      </c>
      <c r="N18" s="41">
        <f t="shared" si="2"/>
        <v>0</v>
      </c>
      <c r="O18" s="42">
        <f t="shared" si="3"/>
        <v>500</v>
      </c>
    </row>
    <row r="19" spans="1:15" s="26" customFormat="1" ht="30" customHeight="1">
      <c r="A19" s="37" t="s">
        <v>38</v>
      </c>
      <c r="B19" s="38" t="s">
        <v>39</v>
      </c>
      <c r="C19" s="39">
        <f>'TRE-MA'!$E$23</f>
        <v>174</v>
      </c>
      <c r="D19" s="40">
        <f>'TRE-MA'!$F$23</f>
        <v>20</v>
      </c>
      <c r="E19" s="40">
        <f>'TRE-MA'!$G$23</f>
        <v>0</v>
      </c>
      <c r="F19" s="41">
        <f t="shared" si="0"/>
        <v>194</v>
      </c>
      <c r="G19" s="39">
        <f>'TRE-MA'!$E$37</f>
        <v>251</v>
      </c>
      <c r="H19" s="40">
        <f>'TRE-MA'!$F$37</f>
        <v>27</v>
      </c>
      <c r="I19" s="40">
        <f>'TRE-MA'!$G$37</f>
        <v>0</v>
      </c>
      <c r="J19" s="41">
        <f t="shared" si="1"/>
        <v>278</v>
      </c>
      <c r="K19" s="39">
        <f>'TRE-MA'!$E$51</f>
        <v>0</v>
      </c>
      <c r="L19" s="40">
        <f>'TRE-MA'!$F$51</f>
        <v>0</v>
      </c>
      <c r="M19" s="40">
        <f>'TRE-MA'!$G$51</f>
        <v>0</v>
      </c>
      <c r="N19" s="41">
        <f t="shared" si="2"/>
        <v>0</v>
      </c>
      <c r="O19" s="42">
        <f t="shared" si="3"/>
        <v>472</v>
      </c>
    </row>
    <row r="20" spans="1:15" s="26" customFormat="1" ht="30" customHeight="1">
      <c r="A20" s="37" t="s">
        <v>40</v>
      </c>
      <c r="B20" s="38" t="s">
        <v>41</v>
      </c>
      <c r="C20" s="39">
        <f>'TRE-MT'!$E$23</f>
        <v>115</v>
      </c>
      <c r="D20" s="40">
        <f>'TRE-MT'!$F$23</f>
        <v>3</v>
      </c>
      <c r="E20" s="40">
        <f>'TRE-MT'!$G$23</f>
        <v>0</v>
      </c>
      <c r="F20" s="41">
        <f t="shared" si="0"/>
        <v>118</v>
      </c>
      <c r="G20" s="39">
        <f>'TRE-MT'!$E$37</f>
        <v>165</v>
      </c>
      <c r="H20" s="40">
        <f>'TRE-MT'!$F$37</f>
        <v>5</v>
      </c>
      <c r="I20" s="40">
        <f>'TRE-MT'!$G$37</f>
        <v>0</v>
      </c>
      <c r="J20" s="41">
        <f t="shared" si="1"/>
        <v>170</v>
      </c>
      <c r="K20" s="39">
        <f>'TRE-MT'!$E$51</f>
        <v>0</v>
      </c>
      <c r="L20" s="40">
        <f>'TRE-MT'!$F$51</f>
        <v>0</v>
      </c>
      <c r="M20" s="40">
        <f>'TRE-MT'!$G$51</f>
        <v>0</v>
      </c>
      <c r="N20" s="41">
        <f t="shared" si="2"/>
        <v>0</v>
      </c>
      <c r="O20" s="42">
        <f t="shared" si="3"/>
        <v>288</v>
      </c>
    </row>
    <row r="21" spans="1:15" s="26" customFormat="1" ht="30" customHeight="1">
      <c r="A21" s="37" t="s">
        <v>42</v>
      </c>
      <c r="B21" s="38" t="s">
        <v>43</v>
      </c>
      <c r="C21" s="39">
        <f>'TRE-MS'!$E$23</f>
        <v>107</v>
      </c>
      <c r="D21" s="40">
        <f>'TRE-MS'!$F$23</f>
        <v>6</v>
      </c>
      <c r="E21" s="40">
        <f>'TRE-MS'!$G$23</f>
        <v>0</v>
      </c>
      <c r="F21" s="41">
        <f t="shared" si="0"/>
        <v>113</v>
      </c>
      <c r="G21" s="39">
        <f>'TRE-MS'!$E$37</f>
        <v>149</v>
      </c>
      <c r="H21" s="40">
        <f>'TRE-MS'!$F$37</f>
        <v>5</v>
      </c>
      <c r="I21" s="40">
        <f>'TRE-MS'!$G$37</f>
        <v>1</v>
      </c>
      <c r="J21" s="41">
        <f t="shared" si="1"/>
        <v>155</v>
      </c>
      <c r="K21" s="39">
        <f>'TRE-MS'!$E$51</f>
        <v>0</v>
      </c>
      <c r="L21" s="40">
        <f>'TRE-MS'!$F$51</f>
        <v>0</v>
      </c>
      <c r="M21" s="40">
        <f>'TRE-MS'!$G$51</f>
        <v>0</v>
      </c>
      <c r="N21" s="41">
        <f t="shared" si="2"/>
        <v>0</v>
      </c>
      <c r="O21" s="42">
        <f t="shared" si="3"/>
        <v>268</v>
      </c>
    </row>
    <row r="22" spans="1:15" s="26" customFormat="1" ht="30" customHeight="1">
      <c r="A22" s="37" t="s">
        <v>44</v>
      </c>
      <c r="B22" s="38" t="s">
        <v>45</v>
      </c>
      <c r="C22" s="39">
        <f>'TRE-MG'!$E$23</f>
        <v>606</v>
      </c>
      <c r="D22" s="40">
        <f>'TRE-MG'!$F$23</f>
        <v>39</v>
      </c>
      <c r="E22" s="40">
        <f>'TRE-MG'!$G$23</f>
        <v>3</v>
      </c>
      <c r="F22" s="41">
        <f t="shared" si="0"/>
        <v>648</v>
      </c>
      <c r="G22" s="39">
        <f>'TRE-MG'!$E$37</f>
        <v>910</v>
      </c>
      <c r="H22" s="40">
        <f>'TRE-MG'!$F$37</f>
        <v>25</v>
      </c>
      <c r="I22" s="40">
        <f>'TRE-MG'!$G$37</f>
        <v>2</v>
      </c>
      <c r="J22" s="41">
        <f t="shared" si="1"/>
        <v>937</v>
      </c>
      <c r="K22" s="39">
        <f>'TRE-MG'!$E$51</f>
        <v>0</v>
      </c>
      <c r="L22" s="40">
        <f>'TRE-MG'!$F$51</f>
        <v>0</v>
      </c>
      <c r="M22" s="40">
        <f>'TRE-MG'!$G$51</f>
        <v>0</v>
      </c>
      <c r="N22" s="41">
        <f t="shared" si="2"/>
        <v>0</v>
      </c>
      <c r="O22" s="42">
        <f t="shared" si="3"/>
        <v>1585</v>
      </c>
    </row>
    <row r="23" spans="1:15" s="26" customFormat="1" ht="30" customHeight="1">
      <c r="A23" s="37" t="s">
        <v>46</v>
      </c>
      <c r="B23" s="38" t="s">
        <v>47</v>
      </c>
      <c r="C23" s="39">
        <f>'TRE-PA'!$E$23</f>
        <v>183</v>
      </c>
      <c r="D23" s="40">
        <f>'TRE-PA'!$F$23</f>
        <v>6</v>
      </c>
      <c r="E23" s="40">
        <f>'TRE-PA'!$G$23</f>
        <v>0</v>
      </c>
      <c r="F23" s="41">
        <f t="shared" si="0"/>
        <v>189</v>
      </c>
      <c r="G23" s="39">
        <f>'TRE-PA'!$E$37</f>
        <v>279</v>
      </c>
      <c r="H23" s="40">
        <f>'TRE-PA'!$F$37</f>
        <v>10</v>
      </c>
      <c r="I23" s="40">
        <f>'TRE-PA'!$G$37</f>
        <v>0</v>
      </c>
      <c r="J23" s="41">
        <f t="shared" si="1"/>
        <v>289</v>
      </c>
      <c r="K23" s="39">
        <f>'TRE-PA'!$E$51</f>
        <v>0</v>
      </c>
      <c r="L23" s="40">
        <f>'TRE-PA'!$F$51</f>
        <v>0</v>
      </c>
      <c r="M23" s="40">
        <f>'TRE-PA'!$G$51</f>
        <v>0</v>
      </c>
      <c r="N23" s="41">
        <f t="shared" si="2"/>
        <v>0</v>
      </c>
      <c r="O23" s="42">
        <f t="shared" si="3"/>
        <v>478</v>
      </c>
    </row>
    <row r="24" spans="1:15" s="26" customFormat="1" ht="30" customHeight="1">
      <c r="A24" s="37" t="s">
        <v>48</v>
      </c>
      <c r="B24" s="38" t="s">
        <v>49</v>
      </c>
      <c r="C24" s="39">
        <f>'TRE-PB'!$E$23</f>
        <v>145</v>
      </c>
      <c r="D24" s="40">
        <f>'TRE-PB'!$F$23</f>
        <v>8</v>
      </c>
      <c r="E24" s="40">
        <f>'TRE-PB'!$G$23</f>
        <v>0</v>
      </c>
      <c r="F24" s="41">
        <f t="shared" si="0"/>
        <v>153</v>
      </c>
      <c r="G24" s="39">
        <f>'TRE-PB'!$E$37</f>
        <v>217</v>
      </c>
      <c r="H24" s="40">
        <f>'TRE-PB'!$F$37</f>
        <v>9</v>
      </c>
      <c r="I24" s="40">
        <f>'TRE-PB'!$G$37</f>
        <v>0</v>
      </c>
      <c r="J24" s="41">
        <f t="shared" si="1"/>
        <v>226</v>
      </c>
      <c r="K24" s="39">
        <f>'TRE-PB'!$E$51</f>
        <v>0</v>
      </c>
      <c r="L24" s="40">
        <f>'TRE-PB'!$F$51</f>
        <v>0</v>
      </c>
      <c r="M24" s="40">
        <f>'TRE-PB'!$G$51</f>
        <v>0</v>
      </c>
      <c r="N24" s="41">
        <f t="shared" si="2"/>
        <v>0</v>
      </c>
      <c r="O24" s="42">
        <f t="shared" si="3"/>
        <v>379</v>
      </c>
    </row>
    <row r="25" spans="1:15" s="26" customFormat="1" ht="30" customHeight="1">
      <c r="A25" s="37" t="s">
        <v>50</v>
      </c>
      <c r="B25" s="38" t="s">
        <v>51</v>
      </c>
      <c r="C25" s="39">
        <f>'TRE-PR'!$E$23</f>
        <v>352</v>
      </c>
      <c r="D25" s="40">
        <f>'TRE-PR'!$F$23</f>
        <v>16</v>
      </c>
      <c r="E25" s="40">
        <f>'TRE-PR'!$G$23</f>
        <v>1</v>
      </c>
      <c r="F25" s="41">
        <f t="shared" si="0"/>
        <v>369</v>
      </c>
      <c r="G25" s="39">
        <f>'TRE-PR'!$E$37</f>
        <v>464</v>
      </c>
      <c r="H25" s="40">
        <f>'TRE-PR'!$F$37</f>
        <v>11</v>
      </c>
      <c r="I25" s="40">
        <f>'TRE-PR'!$G$37</f>
        <v>0</v>
      </c>
      <c r="J25" s="41">
        <f t="shared" si="1"/>
        <v>475</v>
      </c>
      <c r="K25" s="39">
        <f>'TRE-PR'!$E$51</f>
        <v>0</v>
      </c>
      <c r="L25" s="40">
        <f>'TRE-PR'!$F$51</f>
        <v>0</v>
      </c>
      <c r="M25" s="40">
        <f>'TRE-PR'!$G$51</f>
        <v>0</v>
      </c>
      <c r="N25" s="41">
        <f t="shared" si="2"/>
        <v>0</v>
      </c>
      <c r="O25" s="42">
        <f t="shared" si="3"/>
        <v>844</v>
      </c>
    </row>
    <row r="26" spans="1:15" s="26" customFormat="1" ht="30" customHeight="1">
      <c r="A26" s="37" t="s">
        <v>52</v>
      </c>
      <c r="B26" s="38" t="s">
        <v>53</v>
      </c>
      <c r="C26" s="39">
        <f>'TRE-PE'!$E$23</f>
        <v>255</v>
      </c>
      <c r="D26" s="40">
        <f>'TRE-PE'!$F$23</f>
        <v>29</v>
      </c>
      <c r="E26" s="40">
        <f>'TRE-PE'!$G$23</f>
        <v>0</v>
      </c>
      <c r="F26" s="41">
        <f t="shared" si="0"/>
        <v>284</v>
      </c>
      <c r="G26" s="39">
        <f>'TRE-PE'!$E$37</f>
        <v>362</v>
      </c>
      <c r="H26" s="40">
        <f>'TRE-PE'!$F$37</f>
        <v>30</v>
      </c>
      <c r="I26" s="40">
        <f>'TRE-PE'!$G$37</f>
        <v>0</v>
      </c>
      <c r="J26" s="41">
        <f t="shared" si="1"/>
        <v>392</v>
      </c>
      <c r="K26" s="39">
        <f>'TRE-PE'!$E$51</f>
        <v>0</v>
      </c>
      <c r="L26" s="40">
        <f>'TRE-PE'!$F$51</f>
        <v>0</v>
      </c>
      <c r="M26" s="40">
        <f>'TRE-PE'!$G$51</f>
        <v>0</v>
      </c>
      <c r="N26" s="41">
        <f t="shared" si="2"/>
        <v>0</v>
      </c>
      <c r="O26" s="42">
        <f t="shared" si="3"/>
        <v>676</v>
      </c>
    </row>
    <row r="27" spans="1:15" s="26" customFormat="1" ht="30" customHeight="1">
      <c r="A27" s="37" t="s">
        <v>54</v>
      </c>
      <c r="B27" s="38" t="s">
        <v>55</v>
      </c>
      <c r="C27" s="39">
        <f>'TRE-PI'!$E$23</f>
        <v>156</v>
      </c>
      <c r="D27" s="40">
        <f>'TRE-PI'!$F$23</f>
        <v>10</v>
      </c>
      <c r="E27" s="40">
        <f>'TRE-PI'!$G$23</f>
        <v>0</v>
      </c>
      <c r="F27" s="41">
        <f t="shared" si="0"/>
        <v>166</v>
      </c>
      <c r="G27" s="39">
        <f>'TRE-PI'!$E$37</f>
        <v>217</v>
      </c>
      <c r="H27" s="40">
        <f>'TRE-PI'!$F$37</f>
        <v>11</v>
      </c>
      <c r="I27" s="40">
        <f>'TRE-PI'!$G$37</f>
        <v>0</v>
      </c>
      <c r="J27" s="41">
        <f t="shared" si="1"/>
        <v>228</v>
      </c>
      <c r="K27" s="39">
        <f>'TRE-PI'!$E$51</f>
        <v>0</v>
      </c>
      <c r="L27" s="40">
        <f>'TRE-PI'!$F$51</f>
        <v>0</v>
      </c>
      <c r="M27" s="40">
        <f>'TRE-PI'!$G$51</f>
        <v>0</v>
      </c>
      <c r="N27" s="41">
        <f t="shared" si="2"/>
        <v>0</v>
      </c>
      <c r="O27" s="42">
        <f t="shared" si="3"/>
        <v>394</v>
      </c>
    </row>
    <row r="28" spans="1:15" s="26" customFormat="1" ht="30" customHeight="1">
      <c r="A28" s="37" t="s">
        <v>56</v>
      </c>
      <c r="B28" s="38" t="s">
        <v>57</v>
      </c>
      <c r="C28" s="39">
        <f>'TRE-RJ'!$E$23</f>
        <v>467</v>
      </c>
      <c r="D28" s="40">
        <f>'TRE-RJ'!$F$23</f>
        <v>18</v>
      </c>
      <c r="E28" s="40">
        <f>'TRE-RJ'!$G$23</f>
        <v>3</v>
      </c>
      <c r="F28" s="41">
        <f t="shared" si="0"/>
        <v>488</v>
      </c>
      <c r="G28" s="39">
        <f>'TRE-RJ'!$E$37</f>
        <v>717</v>
      </c>
      <c r="H28" s="40">
        <f>'TRE-RJ'!$F$37</f>
        <v>21</v>
      </c>
      <c r="I28" s="40">
        <f>'TRE-RJ'!$G$37</f>
        <v>3</v>
      </c>
      <c r="J28" s="41">
        <f t="shared" si="1"/>
        <v>741</v>
      </c>
      <c r="K28" s="39">
        <f>'TRE-RJ'!$E$51</f>
        <v>5</v>
      </c>
      <c r="L28" s="40">
        <f>'TRE-RJ'!$F$51</f>
        <v>0</v>
      </c>
      <c r="M28" s="40">
        <f>'TRE-RJ'!$G$51</f>
        <v>1</v>
      </c>
      <c r="N28" s="41">
        <f t="shared" si="2"/>
        <v>6</v>
      </c>
      <c r="O28" s="42">
        <f t="shared" si="3"/>
        <v>1235</v>
      </c>
    </row>
    <row r="29" spans="1:15" s="26" customFormat="1" ht="30" customHeight="1">
      <c r="A29" s="37" t="s">
        <v>58</v>
      </c>
      <c r="B29" s="38" t="s">
        <v>59</v>
      </c>
      <c r="C29" s="39">
        <f>'TRE-RN'!$E$23</f>
        <v>133</v>
      </c>
      <c r="D29" s="40">
        <f>'TRE-RN'!$F$23</f>
        <v>8</v>
      </c>
      <c r="E29" s="40">
        <f>'TRE-RN'!$G$23</f>
        <v>0</v>
      </c>
      <c r="F29" s="41">
        <f t="shared" si="0"/>
        <v>141</v>
      </c>
      <c r="G29" s="39">
        <f>'TRE-RN'!$E$37</f>
        <v>185</v>
      </c>
      <c r="H29" s="40">
        <f>'TRE-RN'!$F$37</f>
        <v>12</v>
      </c>
      <c r="I29" s="40">
        <f>'TRE-RN'!$G$37</f>
        <v>1</v>
      </c>
      <c r="J29" s="41">
        <f t="shared" si="1"/>
        <v>198</v>
      </c>
      <c r="K29" s="39">
        <f>'TRE-RN'!$E$51</f>
        <v>0</v>
      </c>
      <c r="L29" s="40">
        <f>'TRE-RN'!$F$51</f>
        <v>0</v>
      </c>
      <c r="M29" s="40">
        <f>'TRE-RN'!$G$51</f>
        <v>0</v>
      </c>
      <c r="N29" s="41">
        <f t="shared" si="2"/>
        <v>0</v>
      </c>
      <c r="O29" s="42">
        <f t="shared" si="3"/>
        <v>339</v>
      </c>
    </row>
    <row r="30" spans="1:15" s="26" customFormat="1" ht="30" customHeight="1">
      <c r="A30" s="37" t="s">
        <v>60</v>
      </c>
      <c r="B30" s="38" t="s">
        <v>61</v>
      </c>
      <c r="C30" s="39">
        <f>'TRE-RS'!$E$23</f>
        <v>318</v>
      </c>
      <c r="D30" s="40">
        <f>'TRE-RS'!$F$23</f>
        <v>8</v>
      </c>
      <c r="E30" s="40">
        <f>'TRE-RS'!$G$23</f>
        <v>0</v>
      </c>
      <c r="F30" s="41">
        <f t="shared" si="0"/>
        <v>326</v>
      </c>
      <c r="G30" s="39">
        <f>'TRE-RS'!$E$37</f>
        <v>429</v>
      </c>
      <c r="H30" s="40">
        <f>'TRE-RS'!$F$37</f>
        <v>13</v>
      </c>
      <c r="I30" s="40">
        <f>'TRE-RS'!$G$37</f>
        <v>0</v>
      </c>
      <c r="J30" s="41">
        <f t="shared" si="1"/>
        <v>442</v>
      </c>
      <c r="K30" s="39">
        <f>'TRE-RS'!$E$51</f>
        <v>0</v>
      </c>
      <c r="L30" s="40">
        <f>'TRE-RS'!$F$51</f>
        <v>0</v>
      </c>
      <c r="M30" s="40">
        <f>'TRE-RS'!$G$51</f>
        <v>0</v>
      </c>
      <c r="N30" s="41">
        <f t="shared" si="2"/>
        <v>0</v>
      </c>
      <c r="O30" s="42">
        <f t="shared" si="3"/>
        <v>768</v>
      </c>
    </row>
    <row r="31" spans="1:15" s="26" customFormat="1" ht="30" customHeight="1">
      <c r="A31" s="37" t="s">
        <v>62</v>
      </c>
      <c r="B31" s="38" t="s">
        <v>63</v>
      </c>
      <c r="C31" s="39">
        <f>'TRE-RO'!$E$23</f>
        <v>71</v>
      </c>
      <c r="D31" s="40">
        <f>'TRE-RO'!$F$23</f>
        <v>2</v>
      </c>
      <c r="E31" s="40">
        <f>'TRE-RO'!$G$23</f>
        <v>0</v>
      </c>
      <c r="F31" s="41">
        <f t="shared" si="0"/>
        <v>73</v>
      </c>
      <c r="G31" s="39">
        <f>'TRE-RO'!$E$37</f>
        <v>103</v>
      </c>
      <c r="H31" s="40">
        <f>'TRE-RO'!$F$37</f>
        <v>1</v>
      </c>
      <c r="I31" s="40">
        <f>'TRE-RO'!$G$37</f>
        <v>0</v>
      </c>
      <c r="J31" s="41">
        <f t="shared" si="1"/>
        <v>104</v>
      </c>
      <c r="K31" s="39">
        <f>'TRE-RO'!$E$51</f>
        <v>0</v>
      </c>
      <c r="L31" s="40">
        <f>'TRE-RO'!$F$51</f>
        <v>0</v>
      </c>
      <c r="M31" s="40">
        <f>'TRE-RO'!$G$51</f>
        <v>0</v>
      </c>
      <c r="N31" s="41">
        <f t="shared" si="2"/>
        <v>0</v>
      </c>
      <c r="O31" s="42">
        <f t="shared" si="3"/>
        <v>177</v>
      </c>
    </row>
    <row r="32" spans="1:15" s="26" customFormat="1" ht="30" customHeight="1">
      <c r="A32" s="37" t="s">
        <v>64</v>
      </c>
      <c r="B32" s="38" t="s">
        <v>65</v>
      </c>
      <c r="C32" s="39">
        <f>'TRE-SC'!$E$23</f>
        <v>187</v>
      </c>
      <c r="D32" s="40">
        <f>'TRE-SC'!$F$23</f>
        <v>9</v>
      </c>
      <c r="E32" s="40">
        <f>'TRE-SC'!$G$23</f>
        <v>0</v>
      </c>
      <c r="F32" s="41">
        <f t="shared" si="0"/>
        <v>196</v>
      </c>
      <c r="G32" s="39">
        <f>'TRE-SC'!$E$37</f>
        <v>271</v>
      </c>
      <c r="H32" s="40">
        <f>'TRE-SC'!$F$37</f>
        <v>16</v>
      </c>
      <c r="I32" s="40">
        <f>'TRE-SC'!$G$37</f>
        <v>0</v>
      </c>
      <c r="J32" s="41">
        <f t="shared" si="1"/>
        <v>287</v>
      </c>
      <c r="K32" s="39">
        <f>'TRE-SC'!$E$51</f>
        <v>0</v>
      </c>
      <c r="L32" s="40">
        <f>'TRE-SC'!$F$51</f>
        <v>0</v>
      </c>
      <c r="M32" s="40">
        <f>'TRE-SC'!$G$51</f>
        <v>0</v>
      </c>
      <c r="N32" s="41">
        <f t="shared" si="2"/>
        <v>0</v>
      </c>
      <c r="O32" s="42">
        <f t="shared" si="3"/>
        <v>483</v>
      </c>
    </row>
    <row r="33" spans="1:15" s="26" customFormat="1" ht="30" customHeight="1">
      <c r="A33" s="37" t="s">
        <v>66</v>
      </c>
      <c r="B33" s="38" t="s">
        <v>67</v>
      </c>
      <c r="C33" s="39">
        <f>'TRE-SP'!$E$23</f>
        <v>797</v>
      </c>
      <c r="D33" s="40">
        <f>'TRE-SP'!$F$23</f>
        <v>57</v>
      </c>
      <c r="E33" s="40">
        <f>'TRE-SP'!$G$23</f>
        <v>1</v>
      </c>
      <c r="F33" s="41">
        <f t="shared" si="0"/>
        <v>855</v>
      </c>
      <c r="G33" s="39">
        <f>'TRE-SP'!$E$37</f>
        <v>1300</v>
      </c>
      <c r="H33" s="40">
        <f>'TRE-SP'!$F$37</f>
        <v>54</v>
      </c>
      <c r="I33" s="40">
        <f>'TRE-SP'!$G$37</f>
        <v>5</v>
      </c>
      <c r="J33" s="41">
        <f t="shared" si="1"/>
        <v>1359</v>
      </c>
      <c r="K33" s="39">
        <f>'TRE-SP'!$E$51</f>
        <v>0</v>
      </c>
      <c r="L33" s="40">
        <f>'TRE-SP'!$F$51</f>
        <v>0</v>
      </c>
      <c r="M33" s="40">
        <f>'TRE-SP'!$G$51</f>
        <v>0</v>
      </c>
      <c r="N33" s="41">
        <f t="shared" si="2"/>
        <v>0</v>
      </c>
      <c r="O33" s="42">
        <f t="shared" si="3"/>
        <v>2214</v>
      </c>
    </row>
    <row r="34" spans="1:15" s="26" customFormat="1" ht="30" customHeight="1">
      <c r="A34" s="37" t="s">
        <v>68</v>
      </c>
      <c r="B34" s="38" t="s">
        <v>69</v>
      </c>
      <c r="C34" s="39">
        <f>'TRE-SE'!$E$23</f>
        <v>77</v>
      </c>
      <c r="D34" s="40">
        <f>'TRE-SE'!$F$23</f>
        <v>5</v>
      </c>
      <c r="E34" s="40">
        <f>'TRE-SE'!$G$23</f>
        <v>0</v>
      </c>
      <c r="F34" s="41">
        <f t="shared" si="0"/>
        <v>82</v>
      </c>
      <c r="G34" s="39">
        <f>'TRE-SE'!$E$37</f>
        <v>120</v>
      </c>
      <c r="H34" s="40">
        <f>'TRE-SE'!$F$37</f>
        <v>10</v>
      </c>
      <c r="I34" s="40">
        <f>'TRE-SE'!$G$37</f>
        <v>0</v>
      </c>
      <c r="J34" s="41">
        <f t="shared" si="1"/>
        <v>130</v>
      </c>
      <c r="K34" s="39">
        <f>'TRE-SE'!$E$51</f>
        <v>0</v>
      </c>
      <c r="L34" s="40">
        <f>'TRE-SE'!$F$51</f>
        <v>0</v>
      </c>
      <c r="M34" s="40">
        <f>'TRE-SE'!$G$51</f>
        <v>0</v>
      </c>
      <c r="N34" s="41">
        <f t="shared" si="2"/>
        <v>0</v>
      </c>
      <c r="O34" s="42">
        <f t="shared" si="3"/>
        <v>212</v>
      </c>
    </row>
    <row r="35" spans="1:15" s="26" customFormat="1" ht="30" customHeight="1">
      <c r="A35" s="37" t="s">
        <v>70</v>
      </c>
      <c r="B35" s="38" t="s">
        <v>71</v>
      </c>
      <c r="C35" s="39">
        <f>'TRE-TO'!$E$23</f>
        <v>67</v>
      </c>
      <c r="D35" s="40">
        <f>'TRE-TO'!$F$23</f>
        <v>5</v>
      </c>
      <c r="E35" s="40">
        <f>'TRE-TO'!$G$23</f>
        <v>1</v>
      </c>
      <c r="F35" s="41">
        <f t="shared" si="0"/>
        <v>73</v>
      </c>
      <c r="G35" s="39">
        <f>'TRE-TO'!$E$37</f>
        <v>109</v>
      </c>
      <c r="H35" s="40">
        <f>'TRE-TO'!$F$37</f>
        <v>14</v>
      </c>
      <c r="I35" s="40">
        <f>'TRE-TO'!$G$37</f>
        <v>1</v>
      </c>
      <c r="J35" s="41">
        <f t="shared" si="1"/>
        <v>124</v>
      </c>
      <c r="K35" s="39">
        <f>'TRE-TO'!$E$51</f>
        <v>0</v>
      </c>
      <c r="L35" s="40">
        <f>'TRE-TO'!$F$51</f>
        <v>0</v>
      </c>
      <c r="M35" s="40">
        <f>'TRE-TO'!$G$51</f>
        <v>0</v>
      </c>
      <c r="N35" s="41">
        <f t="shared" si="2"/>
        <v>0</v>
      </c>
      <c r="O35" s="42">
        <f t="shared" si="3"/>
        <v>197</v>
      </c>
    </row>
    <row r="36" spans="1:15" s="26" customFormat="1" ht="30" customHeight="1">
      <c r="A36" s="37" t="s">
        <v>72</v>
      </c>
      <c r="B36" s="38" t="s">
        <v>73</v>
      </c>
      <c r="C36" s="39">
        <f>'TRE-RR'!$E$23</f>
        <v>31</v>
      </c>
      <c r="D36" s="40">
        <f>'TRE-RR'!$F$23</f>
        <v>7</v>
      </c>
      <c r="E36" s="40">
        <f>'TRE-RR'!$G$23</f>
        <v>0</v>
      </c>
      <c r="F36" s="41">
        <f t="shared" si="0"/>
        <v>38</v>
      </c>
      <c r="G36" s="39">
        <f>'TRE-RR'!$E$37</f>
        <v>61</v>
      </c>
      <c r="H36" s="40">
        <f>'TRE-RR'!$F$37</f>
        <v>6</v>
      </c>
      <c r="I36" s="40">
        <f>'TRE-RR'!$G$37</f>
        <v>0</v>
      </c>
      <c r="J36" s="41">
        <f t="shared" si="1"/>
        <v>67</v>
      </c>
      <c r="K36" s="39">
        <f>'TRE-RR'!$E$51</f>
        <v>0</v>
      </c>
      <c r="L36" s="40">
        <f>'TRE-RR'!$F$51</f>
        <v>0</v>
      </c>
      <c r="M36" s="40">
        <f>'TRE-RR'!$G$51</f>
        <v>0</v>
      </c>
      <c r="N36" s="41">
        <f t="shared" si="2"/>
        <v>0</v>
      </c>
      <c r="O36" s="42">
        <f t="shared" si="3"/>
        <v>105</v>
      </c>
    </row>
    <row r="37" spans="1:15" s="26" customFormat="1" ht="30" customHeight="1">
      <c r="A37" s="43" t="s">
        <v>74</v>
      </c>
      <c r="B37" s="44" t="s">
        <v>75</v>
      </c>
      <c r="C37" s="45">
        <f>'TRE-AP'!$E$23</f>
        <v>46</v>
      </c>
      <c r="D37" s="46">
        <f>'TRE-AP'!$F$23</f>
        <v>0</v>
      </c>
      <c r="E37" s="46">
        <f>'TRE-AP'!$G$23</f>
        <v>0</v>
      </c>
      <c r="F37" s="47">
        <f t="shared" si="0"/>
        <v>46</v>
      </c>
      <c r="G37" s="45">
        <f>'TRE-AP'!$E$37</f>
        <v>74</v>
      </c>
      <c r="H37" s="46">
        <f>'TRE-AP'!$F$37</f>
        <v>2</v>
      </c>
      <c r="I37" s="46">
        <f>'TRE-AP'!$G$37</f>
        <v>0</v>
      </c>
      <c r="J37" s="47">
        <f t="shared" si="1"/>
        <v>76</v>
      </c>
      <c r="K37" s="45">
        <f>'TRE-AP'!$E$51</f>
        <v>0</v>
      </c>
      <c r="L37" s="46">
        <f>'TRE-AP'!$F$51</f>
        <v>0</v>
      </c>
      <c r="M37" s="46">
        <f>'TRE-AP'!$G$51</f>
        <v>0</v>
      </c>
      <c r="N37" s="47">
        <f t="shared" si="2"/>
        <v>0</v>
      </c>
      <c r="O37" s="48">
        <f t="shared" si="3"/>
        <v>122</v>
      </c>
    </row>
    <row r="38" spans="1:15" s="26" customFormat="1" ht="30" customHeight="1">
      <c r="A38" s="9" t="s">
        <v>10</v>
      </c>
      <c r="B38" s="3"/>
      <c r="C38" s="49">
        <f t="shared" ref="C38:O38" si="4">SUM(C10:C37)</f>
        <v>5878</v>
      </c>
      <c r="D38" s="49">
        <f t="shared" si="4"/>
        <v>378</v>
      </c>
      <c r="E38" s="49">
        <f t="shared" si="4"/>
        <v>10</v>
      </c>
      <c r="F38" s="49">
        <f t="shared" si="4"/>
        <v>6266</v>
      </c>
      <c r="G38" s="49">
        <f t="shared" si="4"/>
        <v>8601</v>
      </c>
      <c r="H38" s="49">
        <f t="shared" si="4"/>
        <v>420</v>
      </c>
      <c r="I38" s="49">
        <f t="shared" si="4"/>
        <v>18</v>
      </c>
      <c r="J38" s="49">
        <f t="shared" si="4"/>
        <v>9039</v>
      </c>
      <c r="K38" s="49">
        <f t="shared" si="4"/>
        <v>5</v>
      </c>
      <c r="L38" s="49">
        <f t="shared" si="4"/>
        <v>0</v>
      </c>
      <c r="M38" s="49">
        <f t="shared" si="4"/>
        <v>1</v>
      </c>
      <c r="N38" s="49">
        <f t="shared" si="4"/>
        <v>6</v>
      </c>
      <c r="O38" s="50">
        <f t="shared" si="4"/>
        <v>15311</v>
      </c>
    </row>
    <row r="40" spans="1:15" ht="19.5" customHeight="1">
      <c r="A40" s="51" t="s">
        <v>76</v>
      </c>
      <c r="C40" s="52"/>
      <c r="D40" s="52"/>
      <c r="E40" s="52"/>
      <c r="F40" s="52"/>
      <c r="G40" s="52"/>
      <c r="H40" s="52"/>
      <c r="J40" s="53"/>
      <c r="K40" s="54"/>
      <c r="L40" s="54"/>
      <c r="N40" s="53"/>
      <c r="O40" s="53"/>
    </row>
    <row r="41" spans="1:15" ht="19.5" customHeight="1">
      <c r="A41" s="14" t="s">
        <v>77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53"/>
      <c r="O41" s="53"/>
    </row>
  </sheetData>
  <mergeCells count="11">
    <mergeCell ref="O7:O9"/>
    <mergeCell ref="C8:F8"/>
    <mergeCell ref="G8:J8"/>
    <mergeCell ref="K8:N8"/>
    <mergeCell ref="A38:B38"/>
    <mergeCell ref="A41:M41"/>
    <mergeCell ref="A5:N5"/>
    <mergeCell ref="A7:B8"/>
    <mergeCell ref="C7:F7"/>
    <mergeCell ref="G7:J7"/>
    <mergeCell ref="K7:N7"/>
  </mergeCells>
  <dataValidations count="1">
    <dataValidation type="list" allowBlank="1" showInputMessage="1" showErrorMessage="1" sqref="E3:F3 I3:J3 M3:O3">
      <formula1>#REF!</formula1>
    </dataValidation>
  </dataValidations>
  <printOptions horizontalCentered="1"/>
  <pageMargins left="0.19685039370078741" right="0.19685039370078741" top="0.59055118110236227" bottom="0.39370078740157483" header="0.19685039370078741" footer="0.19685039370078741"/>
  <pageSetup paperSize="9" scale="42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35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103</v>
      </c>
      <c r="F10" s="67">
        <v>1</v>
      </c>
      <c r="G10" s="67">
        <v>0</v>
      </c>
      <c r="H10" s="68">
        <f t="shared" ref="H10:H37" si="0">SUM(E10:G10)</f>
        <v>104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3</v>
      </c>
      <c r="F11" s="67">
        <v>0</v>
      </c>
      <c r="G11" s="67">
        <v>0</v>
      </c>
      <c r="H11" s="68">
        <f t="shared" si="0"/>
        <v>3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2</v>
      </c>
      <c r="F12" s="67">
        <v>1</v>
      </c>
      <c r="G12" s="67">
        <v>0</v>
      </c>
      <c r="H12" s="68">
        <f t="shared" si="0"/>
        <v>3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2</v>
      </c>
      <c r="F13" s="67">
        <v>0</v>
      </c>
      <c r="G13" s="67">
        <v>0</v>
      </c>
      <c r="H13" s="68">
        <f t="shared" si="0"/>
        <v>2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0</v>
      </c>
      <c r="F14" s="67">
        <v>0</v>
      </c>
      <c r="G14" s="67">
        <v>0</v>
      </c>
      <c r="H14" s="68">
        <f t="shared" si="0"/>
        <v>0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2</v>
      </c>
      <c r="F15" s="67">
        <v>0</v>
      </c>
      <c r="G15" s="67">
        <v>0</v>
      </c>
      <c r="H15" s="68">
        <f t="shared" si="0"/>
        <v>2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1</v>
      </c>
      <c r="F16" s="67">
        <v>0</v>
      </c>
      <c r="G16" s="67">
        <v>0</v>
      </c>
      <c r="H16" s="68">
        <f t="shared" si="0"/>
        <v>1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0</v>
      </c>
      <c r="F17" s="67">
        <v>0</v>
      </c>
      <c r="G17" s="67">
        <v>0</v>
      </c>
      <c r="H17" s="68">
        <f t="shared" si="0"/>
        <v>0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3</v>
      </c>
      <c r="F18" s="67">
        <v>0</v>
      </c>
      <c r="G18" s="67">
        <v>0</v>
      </c>
      <c r="H18" s="68">
        <f t="shared" si="0"/>
        <v>3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2</v>
      </c>
      <c r="F19" s="67">
        <v>0</v>
      </c>
      <c r="G19" s="67">
        <v>0</v>
      </c>
      <c r="H19" s="68">
        <f t="shared" si="0"/>
        <v>2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0</v>
      </c>
      <c r="F20" s="67">
        <v>0</v>
      </c>
      <c r="G20" s="67">
        <v>0</v>
      </c>
      <c r="H20" s="68">
        <f t="shared" si="0"/>
        <v>0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3</v>
      </c>
      <c r="F21" s="67">
        <v>0</v>
      </c>
      <c r="G21" s="67">
        <v>0</v>
      </c>
      <c r="H21" s="68">
        <f t="shared" si="0"/>
        <v>3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3</v>
      </c>
      <c r="F22" s="67">
        <v>0</v>
      </c>
      <c r="G22" s="67">
        <v>0</v>
      </c>
      <c r="H22" s="68">
        <f t="shared" si="0"/>
        <v>3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124</v>
      </c>
      <c r="F23" s="73">
        <f>SUM(F10:F22)</f>
        <v>2</v>
      </c>
      <c r="G23" s="73">
        <f>SUM(G10:G22)</f>
        <v>0</v>
      </c>
      <c r="H23" s="74">
        <f t="shared" si="0"/>
        <v>126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149</v>
      </c>
      <c r="F24" s="67">
        <v>8</v>
      </c>
      <c r="G24" s="67">
        <v>0</v>
      </c>
      <c r="H24" s="68">
        <f t="shared" si="0"/>
        <v>157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10</v>
      </c>
      <c r="F25" s="67">
        <v>1</v>
      </c>
      <c r="G25" s="67">
        <v>0</v>
      </c>
      <c r="H25" s="68">
        <f t="shared" si="0"/>
        <v>11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8</v>
      </c>
      <c r="F26" s="67">
        <v>0</v>
      </c>
      <c r="G26" s="67">
        <v>0</v>
      </c>
      <c r="H26" s="68">
        <f t="shared" si="0"/>
        <v>8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1</v>
      </c>
      <c r="F27" s="67">
        <v>0</v>
      </c>
      <c r="G27" s="67">
        <v>0</v>
      </c>
      <c r="H27" s="68">
        <f t="shared" si="0"/>
        <v>1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0</v>
      </c>
      <c r="F28" s="67">
        <v>0</v>
      </c>
      <c r="G28" s="67">
        <v>0</v>
      </c>
      <c r="H28" s="68">
        <f t="shared" si="0"/>
        <v>0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5</v>
      </c>
      <c r="F29" s="67">
        <v>0</v>
      </c>
      <c r="G29" s="67">
        <v>0</v>
      </c>
      <c r="H29" s="68">
        <f t="shared" si="0"/>
        <v>5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0</v>
      </c>
      <c r="F30" s="67">
        <v>0</v>
      </c>
      <c r="G30" s="67">
        <v>0</v>
      </c>
      <c r="H30" s="68">
        <f t="shared" si="0"/>
        <v>0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2</v>
      </c>
      <c r="F31" s="67">
        <v>0</v>
      </c>
      <c r="G31" s="67">
        <v>0</v>
      </c>
      <c r="H31" s="68">
        <f t="shared" si="0"/>
        <v>2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0</v>
      </c>
      <c r="F32" s="67">
        <v>0</v>
      </c>
      <c r="G32" s="67">
        <v>0</v>
      </c>
      <c r="H32" s="68">
        <f t="shared" si="0"/>
        <v>0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1</v>
      </c>
      <c r="F33" s="67">
        <v>0</v>
      </c>
      <c r="G33" s="67">
        <v>0</v>
      </c>
      <c r="H33" s="68">
        <f t="shared" si="0"/>
        <v>1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0</v>
      </c>
      <c r="F34" s="67">
        <v>0</v>
      </c>
      <c r="G34" s="67">
        <v>0</v>
      </c>
      <c r="H34" s="68">
        <f t="shared" si="0"/>
        <v>0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7</v>
      </c>
      <c r="F35" s="67">
        <v>1</v>
      </c>
      <c r="G35" s="67">
        <v>0</v>
      </c>
      <c r="H35" s="68">
        <f t="shared" si="0"/>
        <v>8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0</v>
      </c>
      <c r="F36" s="67">
        <v>0</v>
      </c>
      <c r="G36" s="67">
        <v>0</v>
      </c>
      <c r="H36" s="68">
        <f t="shared" si="0"/>
        <v>0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183</v>
      </c>
      <c r="F37" s="73">
        <f>SUM(F24:F36)</f>
        <v>10</v>
      </c>
      <c r="G37" s="73">
        <f>SUM(G24:G36)</f>
        <v>0</v>
      </c>
      <c r="H37" s="74">
        <f t="shared" si="0"/>
        <v>193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307</v>
      </c>
      <c r="F52" s="77">
        <f>F23+F37+F51</f>
        <v>12</v>
      </c>
      <c r="G52" s="77">
        <f>G23+G37+G51</f>
        <v>0</v>
      </c>
      <c r="H52" s="78">
        <f>H51+H37+H23</f>
        <v>319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37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166</v>
      </c>
      <c r="F10" s="67">
        <v>12</v>
      </c>
      <c r="G10" s="67">
        <v>0</v>
      </c>
      <c r="H10" s="68">
        <f t="shared" ref="H10:H37" si="0">SUM(E10:G10)</f>
        <v>178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1</v>
      </c>
      <c r="F11" s="67">
        <v>0</v>
      </c>
      <c r="G11" s="67">
        <v>0</v>
      </c>
      <c r="H11" s="68">
        <f t="shared" si="0"/>
        <v>1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2</v>
      </c>
      <c r="F12" s="67">
        <v>0</v>
      </c>
      <c r="G12" s="67">
        <v>0</v>
      </c>
      <c r="H12" s="68">
        <f t="shared" si="0"/>
        <v>2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9</v>
      </c>
      <c r="F13" s="67">
        <v>1</v>
      </c>
      <c r="G13" s="67">
        <v>0</v>
      </c>
      <c r="H13" s="68">
        <f t="shared" si="0"/>
        <v>10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5</v>
      </c>
      <c r="F14" s="67">
        <v>0</v>
      </c>
      <c r="G14" s="67">
        <v>0</v>
      </c>
      <c r="H14" s="68">
        <f t="shared" si="0"/>
        <v>5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4</v>
      </c>
      <c r="F15" s="67">
        <v>0</v>
      </c>
      <c r="G15" s="67">
        <v>0</v>
      </c>
      <c r="H15" s="68">
        <f t="shared" si="0"/>
        <v>4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2</v>
      </c>
      <c r="F16" s="67">
        <v>0</v>
      </c>
      <c r="G16" s="67">
        <v>0</v>
      </c>
      <c r="H16" s="68">
        <f t="shared" si="0"/>
        <v>2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1</v>
      </c>
      <c r="F17" s="67">
        <v>0</v>
      </c>
      <c r="G17" s="67">
        <v>0</v>
      </c>
      <c r="H17" s="68">
        <f t="shared" si="0"/>
        <v>1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0</v>
      </c>
      <c r="F18" s="67">
        <v>0</v>
      </c>
      <c r="G18" s="67">
        <v>0</v>
      </c>
      <c r="H18" s="68">
        <f t="shared" si="0"/>
        <v>0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0</v>
      </c>
      <c r="F19" s="67">
        <v>0</v>
      </c>
      <c r="G19" s="67">
        <v>0</v>
      </c>
      <c r="H19" s="68">
        <f t="shared" si="0"/>
        <v>0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0</v>
      </c>
      <c r="F20" s="67">
        <v>0</v>
      </c>
      <c r="G20" s="67">
        <v>0</v>
      </c>
      <c r="H20" s="68">
        <f t="shared" si="0"/>
        <v>0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8</v>
      </c>
      <c r="F21" s="67">
        <v>0</v>
      </c>
      <c r="G21" s="67">
        <v>0</v>
      </c>
      <c r="H21" s="68">
        <f t="shared" si="0"/>
        <v>8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0</v>
      </c>
      <c r="F22" s="67">
        <v>0</v>
      </c>
      <c r="G22" s="67">
        <v>0</v>
      </c>
      <c r="H22" s="68">
        <f t="shared" si="0"/>
        <v>0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198</v>
      </c>
      <c r="F23" s="73">
        <f>SUM(F10:F22)</f>
        <v>13</v>
      </c>
      <c r="G23" s="73">
        <f>SUM(G10:G22)</f>
        <v>0</v>
      </c>
      <c r="H23" s="74">
        <f t="shared" si="0"/>
        <v>211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228</v>
      </c>
      <c r="F24" s="67">
        <v>17</v>
      </c>
      <c r="G24" s="67">
        <v>1</v>
      </c>
      <c r="H24" s="68">
        <f t="shared" si="0"/>
        <v>246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6</v>
      </c>
      <c r="F25" s="67">
        <v>0</v>
      </c>
      <c r="G25" s="67">
        <v>0</v>
      </c>
      <c r="H25" s="68">
        <f t="shared" si="0"/>
        <v>6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5</v>
      </c>
      <c r="F26" s="67">
        <v>0</v>
      </c>
      <c r="G26" s="67">
        <v>0</v>
      </c>
      <c r="H26" s="68">
        <f t="shared" si="0"/>
        <v>5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15</v>
      </c>
      <c r="F27" s="67">
        <v>0</v>
      </c>
      <c r="G27" s="67">
        <v>0</v>
      </c>
      <c r="H27" s="68">
        <f t="shared" si="0"/>
        <v>15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5</v>
      </c>
      <c r="F28" s="67">
        <v>0</v>
      </c>
      <c r="G28" s="67">
        <v>0</v>
      </c>
      <c r="H28" s="68">
        <f t="shared" si="0"/>
        <v>5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3</v>
      </c>
      <c r="F29" s="67">
        <v>1</v>
      </c>
      <c r="G29" s="67">
        <v>0</v>
      </c>
      <c r="H29" s="68">
        <f t="shared" si="0"/>
        <v>4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2</v>
      </c>
      <c r="F30" s="67">
        <v>0</v>
      </c>
      <c r="G30" s="67">
        <v>0</v>
      </c>
      <c r="H30" s="68">
        <f t="shared" si="0"/>
        <v>2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0</v>
      </c>
      <c r="F31" s="67">
        <v>0</v>
      </c>
      <c r="G31" s="67">
        <v>0</v>
      </c>
      <c r="H31" s="68">
        <f t="shared" si="0"/>
        <v>0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0</v>
      </c>
      <c r="F32" s="67">
        <v>0</v>
      </c>
      <c r="G32" s="67">
        <v>0</v>
      </c>
      <c r="H32" s="68">
        <f t="shared" si="0"/>
        <v>0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0</v>
      </c>
      <c r="F33" s="67">
        <v>0</v>
      </c>
      <c r="G33" s="67">
        <v>0</v>
      </c>
      <c r="H33" s="68">
        <f t="shared" si="0"/>
        <v>0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0</v>
      </c>
      <c r="F34" s="67">
        <v>0</v>
      </c>
      <c r="G34" s="67">
        <v>0</v>
      </c>
      <c r="H34" s="68">
        <f t="shared" si="0"/>
        <v>0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4</v>
      </c>
      <c r="F35" s="67">
        <v>0</v>
      </c>
      <c r="G35" s="67">
        <v>0</v>
      </c>
      <c r="H35" s="68">
        <f t="shared" si="0"/>
        <v>4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2</v>
      </c>
      <c r="F36" s="67">
        <v>0</v>
      </c>
      <c r="G36" s="67">
        <v>0</v>
      </c>
      <c r="H36" s="68">
        <f t="shared" si="0"/>
        <v>2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270</v>
      </c>
      <c r="F37" s="73">
        <f>SUM(F24:F36)</f>
        <v>18</v>
      </c>
      <c r="G37" s="73">
        <f>SUM(G24:G36)</f>
        <v>1</v>
      </c>
      <c r="H37" s="74">
        <f t="shared" si="0"/>
        <v>289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468</v>
      </c>
      <c r="F52" s="77">
        <f>F23+F37+F51</f>
        <v>31</v>
      </c>
      <c r="G52" s="77">
        <f>G23+G37+G51</f>
        <v>1</v>
      </c>
      <c r="H52" s="78">
        <f>H51+H37+H23</f>
        <v>500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167"/>
      <c r="B1" s="167" t="s">
        <v>0</v>
      </c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</row>
    <row r="2" spans="1:20" ht="30" customHeight="1">
      <c r="A2" s="168"/>
      <c r="B2" s="168" t="s">
        <v>1</v>
      </c>
      <c r="C2" s="168"/>
      <c r="D2" s="168"/>
      <c r="E2" s="169" t="s">
        <v>2</v>
      </c>
      <c r="F2" s="168"/>
      <c r="G2" s="168"/>
      <c r="H2" s="169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</row>
    <row r="3" spans="1:20" ht="30" customHeight="1">
      <c r="A3" s="168"/>
      <c r="B3" s="168" t="s">
        <v>3</v>
      </c>
      <c r="C3" s="168"/>
      <c r="D3" s="168"/>
      <c r="E3" s="170" t="s">
        <v>39</v>
      </c>
      <c r="F3" s="170"/>
      <c r="G3" s="168"/>
      <c r="H3" s="169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</row>
    <row r="4" spans="1:20" ht="30" customHeight="1">
      <c r="A4" s="168"/>
      <c r="B4" s="168" t="s">
        <v>5</v>
      </c>
      <c r="C4" s="168"/>
      <c r="D4" s="168"/>
      <c r="E4" s="171" t="s">
        <v>78</v>
      </c>
      <c r="F4" s="172">
        <v>2025</v>
      </c>
      <c r="G4" s="168"/>
      <c r="H4" s="169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</row>
    <row r="5" spans="1:20" ht="19.5" customHeight="1">
      <c r="A5" s="168"/>
      <c r="B5" s="173"/>
      <c r="C5" s="168"/>
      <c r="D5" s="168"/>
      <c r="E5" s="168"/>
      <c r="F5" s="168"/>
      <c r="G5" s="168"/>
      <c r="H5" s="169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</row>
    <row r="6" spans="1:20" ht="49.5" customHeight="1">
      <c r="A6" s="168"/>
      <c r="B6" s="4" t="s">
        <v>6</v>
      </c>
      <c r="C6" s="4"/>
      <c r="D6" s="4"/>
      <c r="E6" s="4"/>
      <c r="F6" s="4"/>
      <c r="G6" s="4"/>
      <c r="H6" s="4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</row>
    <row r="7" spans="1:20" ht="49.5" customHeight="1">
      <c r="A7" s="168"/>
      <c r="B7" s="169" t="s">
        <v>79</v>
      </c>
      <c r="C7" s="168"/>
      <c r="D7" s="168"/>
      <c r="E7" s="168"/>
      <c r="F7" s="168"/>
      <c r="G7" s="168"/>
      <c r="H7" s="169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</row>
    <row r="8" spans="1:20" ht="39.75" customHeight="1">
      <c r="A8" s="174"/>
      <c r="B8" s="17" t="s">
        <v>80</v>
      </c>
      <c r="C8" s="2"/>
      <c r="D8" s="2"/>
      <c r="E8" s="2" t="s">
        <v>9</v>
      </c>
      <c r="F8" s="2"/>
      <c r="G8" s="2"/>
      <c r="H8" s="20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</row>
    <row r="9" spans="1:20" ht="39.75" customHeight="1">
      <c r="A9" s="174"/>
      <c r="B9" s="13"/>
      <c r="C9" s="16"/>
      <c r="D9" s="16"/>
      <c r="E9" s="175" t="s">
        <v>16</v>
      </c>
      <c r="F9" s="175" t="s">
        <v>17</v>
      </c>
      <c r="G9" s="175" t="s">
        <v>18</v>
      </c>
      <c r="H9" s="176" t="s">
        <v>10</v>
      </c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</row>
    <row r="10" spans="1:20" ht="24.75" customHeight="1">
      <c r="A10" s="174"/>
      <c r="B10" s="177"/>
      <c r="C10" s="178"/>
      <c r="D10" s="179">
        <v>13</v>
      </c>
      <c r="E10" s="180">
        <v>127</v>
      </c>
      <c r="F10" s="180">
        <v>19</v>
      </c>
      <c r="G10" s="180">
        <v>0</v>
      </c>
      <c r="H10" s="181">
        <f t="shared" ref="H10:H37" si="0">SUM(E10:G10)</f>
        <v>146</v>
      </c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</row>
    <row r="11" spans="1:20" ht="24.75" customHeight="1">
      <c r="A11" s="174"/>
      <c r="B11" s="177"/>
      <c r="C11" s="182" t="s">
        <v>81</v>
      </c>
      <c r="D11" s="183">
        <v>12</v>
      </c>
      <c r="E11" s="180">
        <v>1</v>
      </c>
      <c r="F11" s="180">
        <v>0</v>
      </c>
      <c r="G11" s="180">
        <v>0</v>
      </c>
      <c r="H11" s="181">
        <f t="shared" si="0"/>
        <v>1</v>
      </c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</row>
    <row r="12" spans="1:20" ht="24.75" customHeight="1">
      <c r="A12" s="174"/>
      <c r="B12" s="177" t="s">
        <v>82</v>
      </c>
      <c r="C12" s="184"/>
      <c r="D12" s="183">
        <v>11</v>
      </c>
      <c r="E12" s="180">
        <v>0</v>
      </c>
      <c r="F12" s="180">
        <v>0</v>
      </c>
      <c r="G12" s="180">
        <v>0</v>
      </c>
      <c r="H12" s="181">
        <f t="shared" si="0"/>
        <v>0</v>
      </c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</row>
    <row r="13" spans="1:20" ht="24.75" customHeight="1">
      <c r="A13" s="174"/>
      <c r="B13" s="177" t="s">
        <v>83</v>
      </c>
      <c r="C13" s="178"/>
      <c r="D13" s="183">
        <v>10</v>
      </c>
      <c r="E13" s="180">
        <v>7</v>
      </c>
      <c r="F13" s="180">
        <v>0</v>
      </c>
      <c r="G13" s="180">
        <v>0</v>
      </c>
      <c r="H13" s="181">
        <f t="shared" si="0"/>
        <v>7</v>
      </c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</row>
    <row r="14" spans="1:20" ht="24.75" customHeight="1">
      <c r="A14" s="174"/>
      <c r="B14" s="177" t="s">
        <v>82</v>
      </c>
      <c r="C14" s="182"/>
      <c r="D14" s="183">
        <v>9</v>
      </c>
      <c r="E14" s="180">
        <v>17</v>
      </c>
      <c r="F14" s="180">
        <v>1</v>
      </c>
      <c r="G14" s="180">
        <v>0</v>
      </c>
      <c r="H14" s="181">
        <f t="shared" si="0"/>
        <v>18</v>
      </c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</row>
    <row r="15" spans="1:20" ht="24.75" customHeight="1">
      <c r="A15" s="174"/>
      <c r="B15" s="177" t="s">
        <v>84</v>
      </c>
      <c r="C15" s="182" t="s">
        <v>85</v>
      </c>
      <c r="D15" s="183">
        <v>8</v>
      </c>
      <c r="E15" s="180">
        <v>10</v>
      </c>
      <c r="F15" s="180">
        <v>0</v>
      </c>
      <c r="G15" s="180">
        <v>0</v>
      </c>
      <c r="H15" s="181">
        <f t="shared" si="0"/>
        <v>10</v>
      </c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</row>
    <row r="16" spans="1:20" ht="24.75" customHeight="1">
      <c r="A16" s="174"/>
      <c r="B16" s="177" t="s">
        <v>86</v>
      </c>
      <c r="C16" s="182"/>
      <c r="D16" s="183">
        <v>7</v>
      </c>
      <c r="E16" s="180">
        <v>0</v>
      </c>
      <c r="F16" s="180">
        <v>0</v>
      </c>
      <c r="G16" s="180">
        <v>0</v>
      </c>
      <c r="H16" s="181">
        <f t="shared" si="0"/>
        <v>0</v>
      </c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</row>
    <row r="17" spans="1:20" ht="24.75" customHeight="1">
      <c r="A17" s="174"/>
      <c r="B17" s="177" t="s">
        <v>87</v>
      </c>
      <c r="C17" s="184"/>
      <c r="D17" s="183">
        <v>6</v>
      </c>
      <c r="E17" s="180">
        <v>0</v>
      </c>
      <c r="F17" s="180">
        <v>0</v>
      </c>
      <c r="G17" s="180">
        <v>0</v>
      </c>
      <c r="H17" s="181">
        <f t="shared" si="0"/>
        <v>0</v>
      </c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</row>
    <row r="18" spans="1:20" ht="24.75" customHeight="1">
      <c r="A18" s="174"/>
      <c r="B18" s="177" t="s">
        <v>88</v>
      </c>
      <c r="C18" s="178"/>
      <c r="D18" s="183">
        <v>5</v>
      </c>
      <c r="E18" s="180">
        <v>1</v>
      </c>
      <c r="F18" s="180">
        <v>0</v>
      </c>
      <c r="G18" s="180">
        <v>0</v>
      </c>
      <c r="H18" s="181">
        <f t="shared" si="0"/>
        <v>1</v>
      </c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</row>
    <row r="19" spans="1:20" ht="24.75" customHeight="1">
      <c r="A19" s="174"/>
      <c r="B19" s="177" t="s">
        <v>82</v>
      </c>
      <c r="C19" s="182"/>
      <c r="D19" s="183">
        <v>4</v>
      </c>
      <c r="E19" s="180">
        <v>2</v>
      </c>
      <c r="F19" s="180">
        <v>0</v>
      </c>
      <c r="G19" s="180">
        <v>0</v>
      </c>
      <c r="H19" s="181">
        <f t="shared" si="0"/>
        <v>2</v>
      </c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</row>
    <row r="20" spans="1:20" ht="24.75" customHeight="1">
      <c r="A20" s="174"/>
      <c r="B20" s="177"/>
      <c r="C20" s="182" t="s">
        <v>82</v>
      </c>
      <c r="D20" s="183">
        <v>3</v>
      </c>
      <c r="E20" s="180">
        <v>0</v>
      </c>
      <c r="F20" s="180">
        <v>0</v>
      </c>
      <c r="G20" s="180">
        <v>0</v>
      </c>
      <c r="H20" s="181">
        <f t="shared" si="0"/>
        <v>0</v>
      </c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4"/>
    </row>
    <row r="21" spans="1:20" ht="24.75" customHeight="1">
      <c r="A21" s="174"/>
      <c r="B21" s="177"/>
      <c r="C21" s="182"/>
      <c r="D21" s="183">
        <v>2</v>
      </c>
      <c r="E21" s="180">
        <v>3</v>
      </c>
      <c r="F21" s="180">
        <v>0</v>
      </c>
      <c r="G21" s="180">
        <v>0</v>
      </c>
      <c r="H21" s="181">
        <f t="shared" si="0"/>
        <v>3</v>
      </c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4"/>
    </row>
    <row r="22" spans="1:20" ht="24.75" customHeight="1">
      <c r="A22" s="174"/>
      <c r="B22" s="185"/>
      <c r="C22" s="184"/>
      <c r="D22" s="183">
        <v>1</v>
      </c>
      <c r="E22" s="180">
        <v>6</v>
      </c>
      <c r="F22" s="180">
        <v>0</v>
      </c>
      <c r="G22" s="180">
        <v>0</v>
      </c>
      <c r="H22" s="181">
        <f t="shared" si="0"/>
        <v>6</v>
      </c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</row>
    <row r="23" spans="1:20" ht="24.75" customHeight="1">
      <c r="A23" s="174"/>
      <c r="B23" s="13" t="s">
        <v>89</v>
      </c>
      <c r="C23" s="16"/>
      <c r="D23" s="7"/>
      <c r="E23" s="186">
        <f>SUM(E10:E22)</f>
        <v>174</v>
      </c>
      <c r="F23" s="186">
        <f>SUM(F10:F22)</f>
        <v>20</v>
      </c>
      <c r="G23" s="186">
        <f>SUM(G10:G22)</f>
        <v>0</v>
      </c>
      <c r="H23" s="187">
        <f t="shared" si="0"/>
        <v>194</v>
      </c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</row>
    <row r="24" spans="1:20" ht="24.75" customHeight="1">
      <c r="A24" s="174"/>
      <c r="B24" s="177"/>
      <c r="C24" s="178"/>
      <c r="D24" s="179">
        <v>13</v>
      </c>
      <c r="E24" s="180">
        <v>181</v>
      </c>
      <c r="F24" s="180">
        <v>22</v>
      </c>
      <c r="G24" s="180">
        <v>0</v>
      </c>
      <c r="H24" s="181">
        <f t="shared" si="0"/>
        <v>203</v>
      </c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</row>
    <row r="25" spans="1:20" ht="24.75" customHeight="1">
      <c r="A25" s="174"/>
      <c r="B25" s="177"/>
      <c r="C25" s="182" t="s">
        <v>81</v>
      </c>
      <c r="D25" s="183">
        <v>12</v>
      </c>
      <c r="E25" s="180">
        <v>7</v>
      </c>
      <c r="F25" s="180">
        <v>0</v>
      </c>
      <c r="G25" s="180">
        <v>0</v>
      </c>
      <c r="H25" s="181">
        <f t="shared" si="0"/>
        <v>7</v>
      </c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4"/>
    </row>
    <row r="26" spans="1:20" ht="24.75" customHeight="1">
      <c r="A26" s="174"/>
      <c r="B26" s="177" t="s">
        <v>88</v>
      </c>
      <c r="C26" s="184"/>
      <c r="D26" s="183">
        <v>11</v>
      </c>
      <c r="E26" s="180">
        <v>1</v>
      </c>
      <c r="F26" s="180">
        <v>0</v>
      </c>
      <c r="G26" s="180">
        <v>0</v>
      </c>
      <c r="H26" s="181">
        <f t="shared" si="0"/>
        <v>1</v>
      </c>
      <c r="I26" s="174"/>
      <c r="J26" s="174"/>
      <c r="K26" s="174"/>
      <c r="L26" s="174"/>
      <c r="M26" s="174"/>
      <c r="N26" s="174"/>
      <c r="O26" s="174"/>
      <c r="P26" s="174"/>
      <c r="Q26" s="174"/>
      <c r="R26" s="174"/>
      <c r="S26" s="174"/>
      <c r="T26" s="174"/>
    </row>
    <row r="27" spans="1:20" ht="24.75" customHeight="1">
      <c r="A27" s="174"/>
      <c r="B27" s="177" t="s">
        <v>90</v>
      </c>
      <c r="C27" s="178"/>
      <c r="D27" s="183">
        <v>10</v>
      </c>
      <c r="E27" s="180">
        <v>22</v>
      </c>
      <c r="F27" s="180">
        <v>4</v>
      </c>
      <c r="G27" s="180">
        <v>0</v>
      </c>
      <c r="H27" s="181">
        <f t="shared" si="0"/>
        <v>26</v>
      </c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</row>
    <row r="28" spans="1:20" ht="24.75" customHeight="1">
      <c r="A28" s="174"/>
      <c r="B28" s="177" t="s">
        <v>81</v>
      </c>
      <c r="C28" s="182"/>
      <c r="D28" s="183">
        <v>9</v>
      </c>
      <c r="E28" s="180">
        <v>7</v>
      </c>
      <c r="F28" s="180">
        <v>0</v>
      </c>
      <c r="G28" s="180">
        <v>0</v>
      </c>
      <c r="H28" s="181">
        <f t="shared" si="0"/>
        <v>7</v>
      </c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</row>
    <row r="29" spans="1:20" ht="24.75" customHeight="1">
      <c r="A29" s="174"/>
      <c r="B29" s="177" t="s">
        <v>83</v>
      </c>
      <c r="C29" s="182" t="s">
        <v>85</v>
      </c>
      <c r="D29" s="183">
        <v>8</v>
      </c>
      <c r="E29" s="180">
        <v>7</v>
      </c>
      <c r="F29" s="180">
        <v>1</v>
      </c>
      <c r="G29" s="180">
        <v>0</v>
      </c>
      <c r="H29" s="181">
        <f t="shared" si="0"/>
        <v>8</v>
      </c>
      <c r="I29" s="174"/>
      <c r="J29" s="174"/>
      <c r="K29" s="174"/>
      <c r="L29" s="174"/>
      <c r="M29" s="174"/>
      <c r="N29" s="174"/>
      <c r="O29" s="174"/>
      <c r="P29" s="174"/>
      <c r="Q29" s="174"/>
      <c r="R29" s="174"/>
      <c r="S29" s="174"/>
      <c r="T29" s="174"/>
    </row>
    <row r="30" spans="1:20" ht="24.75" customHeight="1">
      <c r="A30" s="174"/>
      <c r="B30" s="177" t="s">
        <v>86</v>
      </c>
      <c r="C30" s="182"/>
      <c r="D30" s="183">
        <v>7</v>
      </c>
      <c r="E30" s="180">
        <v>1</v>
      </c>
      <c r="F30" s="180">
        <v>0</v>
      </c>
      <c r="G30" s="180">
        <v>0</v>
      </c>
      <c r="H30" s="181">
        <f t="shared" si="0"/>
        <v>1</v>
      </c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</row>
    <row r="31" spans="1:20" ht="24.75" customHeight="1">
      <c r="A31" s="174"/>
      <c r="B31" s="177" t="s">
        <v>81</v>
      </c>
      <c r="C31" s="184"/>
      <c r="D31" s="183">
        <v>6</v>
      </c>
      <c r="E31" s="180">
        <v>0</v>
      </c>
      <c r="F31" s="180">
        <v>0</v>
      </c>
      <c r="G31" s="180">
        <v>0</v>
      </c>
      <c r="H31" s="181">
        <f t="shared" si="0"/>
        <v>0</v>
      </c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</row>
    <row r="32" spans="1:20" ht="24.75" customHeight="1">
      <c r="A32" s="174"/>
      <c r="B32" s="177" t="s">
        <v>91</v>
      </c>
      <c r="C32" s="178"/>
      <c r="D32" s="183">
        <v>5</v>
      </c>
      <c r="E32" s="180">
        <v>3</v>
      </c>
      <c r="F32" s="180">
        <v>0</v>
      </c>
      <c r="G32" s="180">
        <v>0</v>
      </c>
      <c r="H32" s="181">
        <f t="shared" si="0"/>
        <v>3</v>
      </c>
      <c r="I32" s="174"/>
      <c r="J32" s="174"/>
      <c r="K32" s="174"/>
      <c r="L32" s="174"/>
      <c r="M32" s="174"/>
      <c r="N32" s="174"/>
      <c r="O32" s="174"/>
      <c r="P32" s="174"/>
      <c r="Q32" s="174"/>
      <c r="R32" s="174"/>
      <c r="S32" s="174"/>
      <c r="T32" s="174"/>
    </row>
    <row r="33" spans="1:20" ht="24.75" customHeight="1">
      <c r="A33" s="174"/>
      <c r="B33" s="177"/>
      <c r="C33" s="182"/>
      <c r="D33" s="183">
        <v>4</v>
      </c>
      <c r="E33" s="180">
        <v>7</v>
      </c>
      <c r="F33" s="180">
        <v>0</v>
      </c>
      <c r="G33" s="180">
        <v>0</v>
      </c>
      <c r="H33" s="181">
        <f t="shared" si="0"/>
        <v>7</v>
      </c>
      <c r="I33" s="174"/>
      <c r="J33" s="174"/>
      <c r="K33" s="174"/>
      <c r="L33" s="174"/>
      <c r="M33" s="174"/>
      <c r="N33" s="174"/>
      <c r="O33" s="174"/>
      <c r="P33" s="174"/>
      <c r="Q33" s="174"/>
      <c r="R33" s="174"/>
      <c r="S33" s="174"/>
      <c r="T33" s="174"/>
    </row>
    <row r="34" spans="1:20" ht="24.75" customHeight="1">
      <c r="A34" s="174"/>
      <c r="B34" s="177"/>
      <c r="C34" s="182" t="s">
        <v>82</v>
      </c>
      <c r="D34" s="183">
        <v>3</v>
      </c>
      <c r="E34" s="180">
        <v>1</v>
      </c>
      <c r="F34" s="180">
        <v>0</v>
      </c>
      <c r="G34" s="180">
        <v>0</v>
      </c>
      <c r="H34" s="181">
        <f t="shared" si="0"/>
        <v>1</v>
      </c>
      <c r="I34" s="174"/>
      <c r="J34" s="174"/>
      <c r="K34" s="174"/>
      <c r="L34" s="174"/>
      <c r="M34" s="174"/>
      <c r="N34" s="174"/>
      <c r="O34" s="174"/>
      <c r="P34" s="174"/>
      <c r="Q34" s="174"/>
      <c r="R34" s="174"/>
      <c r="S34" s="174"/>
      <c r="T34" s="174"/>
    </row>
    <row r="35" spans="1:20" ht="24.75" customHeight="1">
      <c r="A35" s="174"/>
      <c r="B35" s="177"/>
      <c r="C35" s="182"/>
      <c r="D35" s="183">
        <v>2</v>
      </c>
      <c r="E35" s="180">
        <v>3</v>
      </c>
      <c r="F35" s="180">
        <v>0</v>
      </c>
      <c r="G35" s="180">
        <v>0</v>
      </c>
      <c r="H35" s="181">
        <f t="shared" si="0"/>
        <v>3</v>
      </c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</row>
    <row r="36" spans="1:20" ht="24.75" customHeight="1">
      <c r="A36" s="174"/>
      <c r="B36" s="185"/>
      <c r="C36" s="184"/>
      <c r="D36" s="183">
        <v>1</v>
      </c>
      <c r="E36" s="180">
        <v>11</v>
      </c>
      <c r="F36" s="180">
        <v>0</v>
      </c>
      <c r="G36" s="180">
        <v>0</v>
      </c>
      <c r="H36" s="181">
        <f t="shared" si="0"/>
        <v>11</v>
      </c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4"/>
    </row>
    <row r="37" spans="1:20" ht="24.75" customHeight="1">
      <c r="A37" s="174"/>
      <c r="B37" s="13" t="s">
        <v>92</v>
      </c>
      <c r="C37" s="16"/>
      <c r="D37" s="7"/>
      <c r="E37" s="186">
        <f>SUM(E24:E36)</f>
        <v>251</v>
      </c>
      <c r="F37" s="186">
        <f>SUM(F24:F36)</f>
        <v>27</v>
      </c>
      <c r="G37" s="186">
        <f>SUM(G24:G36)</f>
        <v>0</v>
      </c>
      <c r="H37" s="187">
        <f t="shared" si="0"/>
        <v>278</v>
      </c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  <c r="T37" s="174"/>
    </row>
    <row r="38" spans="1:20" ht="24.75" customHeight="1">
      <c r="A38" s="174"/>
      <c r="B38" s="177"/>
      <c r="C38" s="178"/>
      <c r="D38" s="179">
        <v>13</v>
      </c>
      <c r="E38" s="180">
        <v>0</v>
      </c>
      <c r="F38" s="180">
        <v>0</v>
      </c>
      <c r="G38" s="180">
        <v>0</v>
      </c>
      <c r="H38" s="181">
        <v>0</v>
      </c>
      <c r="I38" s="174"/>
      <c r="J38" s="174"/>
      <c r="K38" s="174"/>
      <c r="L38" s="174"/>
      <c r="M38" s="174"/>
      <c r="N38" s="174"/>
      <c r="O38" s="174"/>
      <c r="P38" s="174"/>
      <c r="Q38" s="174"/>
      <c r="R38" s="174"/>
      <c r="S38" s="174"/>
      <c r="T38" s="174"/>
    </row>
    <row r="39" spans="1:20" ht="24.75" customHeight="1">
      <c r="A39" s="174"/>
      <c r="B39" s="177"/>
      <c r="C39" s="182" t="s">
        <v>81</v>
      </c>
      <c r="D39" s="183">
        <v>12</v>
      </c>
      <c r="E39" s="180">
        <v>0</v>
      </c>
      <c r="F39" s="180">
        <v>0</v>
      </c>
      <c r="G39" s="180">
        <v>0</v>
      </c>
      <c r="H39" s="181">
        <f t="shared" ref="H39:H51" si="1">SUM(E39:G39)</f>
        <v>0</v>
      </c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  <c r="T39" s="174"/>
    </row>
    <row r="40" spans="1:20" ht="24.75" customHeight="1">
      <c r="A40" s="174"/>
      <c r="B40" s="177" t="s">
        <v>82</v>
      </c>
      <c r="C40" s="184"/>
      <c r="D40" s="183">
        <v>11</v>
      </c>
      <c r="E40" s="180">
        <v>0</v>
      </c>
      <c r="F40" s="180">
        <v>0</v>
      </c>
      <c r="G40" s="180">
        <v>0</v>
      </c>
      <c r="H40" s="181">
        <f t="shared" si="1"/>
        <v>0</v>
      </c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</row>
    <row r="41" spans="1:20" ht="24.75" customHeight="1">
      <c r="A41" s="174"/>
      <c r="B41" s="177" t="s">
        <v>93</v>
      </c>
      <c r="C41" s="178"/>
      <c r="D41" s="183">
        <v>10</v>
      </c>
      <c r="E41" s="180">
        <v>0</v>
      </c>
      <c r="F41" s="180">
        <v>0</v>
      </c>
      <c r="G41" s="180">
        <v>0</v>
      </c>
      <c r="H41" s="181">
        <f t="shared" si="1"/>
        <v>0</v>
      </c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</row>
    <row r="42" spans="1:20" ht="24.75" customHeight="1">
      <c r="A42" s="174"/>
      <c r="B42" s="177" t="s">
        <v>94</v>
      </c>
      <c r="C42" s="182"/>
      <c r="D42" s="183">
        <v>9</v>
      </c>
      <c r="E42" s="180">
        <v>0</v>
      </c>
      <c r="F42" s="180">
        <v>0</v>
      </c>
      <c r="G42" s="180">
        <v>0</v>
      </c>
      <c r="H42" s="181">
        <f t="shared" si="1"/>
        <v>0</v>
      </c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</row>
    <row r="43" spans="1:20" ht="24.75" customHeight="1">
      <c r="A43" s="174"/>
      <c r="B43" s="177" t="s">
        <v>86</v>
      </c>
      <c r="C43" s="182" t="s">
        <v>85</v>
      </c>
      <c r="D43" s="183">
        <v>8</v>
      </c>
      <c r="E43" s="180">
        <v>0</v>
      </c>
      <c r="F43" s="180">
        <v>0</v>
      </c>
      <c r="G43" s="180">
        <v>0</v>
      </c>
      <c r="H43" s="181">
        <f t="shared" si="1"/>
        <v>0</v>
      </c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</row>
    <row r="44" spans="1:20" ht="24.75" customHeight="1">
      <c r="A44" s="174"/>
      <c r="B44" s="177" t="s">
        <v>84</v>
      </c>
      <c r="C44" s="182"/>
      <c r="D44" s="183">
        <v>7</v>
      </c>
      <c r="E44" s="180">
        <v>0</v>
      </c>
      <c r="F44" s="180">
        <v>0</v>
      </c>
      <c r="G44" s="180">
        <v>0</v>
      </c>
      <c r="H44" s="181">
        <f t="shared" si="1"/>
        <v>0</v>
      </c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4"/>
    </row>
    <row r="45" spans="1:20" ht="24.75" customHeight="1">
      <c r="A45" s="174"/>
      <c r="B45" s="177" t="s">
        <v>86</v>
      </c>
      <c r="C45" s="184"/>
      <c r="D45" s="183">
        <v>6</v>
      </c>
      <c r="E45" s="180">
        <v>0</v>
      </c>
      <c r="F45" s="180">
        <v>0</v>
      </c>
      <c r="G45" s="180">
        <v>0</v>
      </c>
      <c r="H45" s="181">
        <f t="shared" si="1"/>
        <v>0</v>
      </c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T45" s="174"/>
    </row>
    <row r="46" spans="1:20" ht="24.75" customHeight="1">
      <c r="A46" s="174"/>
      <c r="B46" s="177" t="s">
        <v>82</v>
      </c>
      <c r="C46" s="178"/>
      <c r="D46" s="183">
        <v>5</v>
      </c>
      <c r="E46" s="180">
        <v>0</v>
      </c>
      <c r="F46" s="180">
        <v>0</v>
      </c>
      <c r="G46" s="180">
        <v>0</v>
      </c>
      <c r="H46" s="181">
        <f t="shared" si="1"/>
        <v>0</v>
      </c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</row>
    <row r="47" spans="1:20" ht="24.75" customHeight="1">
      <c r="A47" s="174"/>
      <c r="B47" s="177" t="s">
        <v>95</v>
      </c>
      <c r="C47" s="182"/>
      <c r="D47" s="183">
        <v>4</v>
      </c>
      <c r="E47" s="180">
        <v>0</v>
      </c>
      <c r="F47" s="180">
        <v>0</v>
      </c>
      <c r="G47" s="180">
        <v>0</v>
      </c>
      <c r="H47" s="181">
        <f t="shared" si="1"/>
        <v>0</v>
      </c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</row>
    <row r="48" spans="1:20" ht="24.75" customHeight="1">
      <c r="A48" s="174"/>
      <c r="B48" s="177"/>
      <c r="C48" s="182" t="s">
        <v>82</v>
      </c>
      <c r="D48" s="183">
        <v>3</v>
      </c>
      <c r="E48" s="180">
        <v>0</v>
      </c>
      <c r="F48" s="180">
        <v>0</v>
      </c>
      <c r="G48" s="180">
        <v>0</v>
      </c>
      <c r="H48" s="181">
        <f t="shared" si="1"/>
        <v>0</v>
      </c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</row>
    <row r="49" spans="1:20" ht="24.75" customHeight="1">
      <c r="A49" s="174"/>
      <c r="B49" s="177"/>
      <c r="C49" s="182"/>
      <c r="D49" s="183">
        <v>2</v>
      </c>
      <c r="E49" s="180">
        <v>0</v>
      </c>
      <c r="F49" s="180">
        <v>0</v>
      </c>
      <c r="G49" s="180">
        <v>0</v>
      </c>
      <c r="H49" s="181">
        <f t="shared" si="1"/>
        <v>0</v>
      </c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</row>
    <row r="50" spans="1:20" ht="24.75" customHeight="1">
      <c r="A50" s="174"/>
      <c r="B50" s="185"/>
      <c r="C50" s="184"/>
      <c r="D50" s="183">
        <v>1</v>
      </c>
      <c r="E50" s="180">
        <v>0</v>
      </c>
      <c r="F50" s="180">
        <v>0</v>
      </c>
      <c r="G50" s="180">
        <v>0</v>
      </c>
      <c r="H50" s="181">
        <f t="shared" si="1"/>
        <v>0</v>
      </c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</row>
    <row r="51" spans="1:20" ht="24.75" customHeight="1">
      <c r="A51" s="174"/>
      <c r="B51" s="13" t="s">
        <v>96</v>
      </c>
      <c r="C51" s="16"/>
      <c r="D51" s="16"/>
      <c r="E51" s="188">
        <f>SUM(E38:E50)</f>
        <v>0</v>
      </c>
      <c r="F51" s="188">
        <f>SUM(F38:F50)</f>
        <v>0</v>
      </c>
      <c r="G51" s="188">
        <f>SUM(G38:G50)</f>
        <v>0</v>
      </c>
      <c r="H51" s="189">
        <f t="shared" si="1"/>
        <v>0</v>
      </c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</row>
    <row r="52" spans="1:20" ht="24.75" customHeight="1">
      <c r="A52" s="174"/>
      <c r="B52" s="15" t="s">
        <v>97</v>
      </c>
      <c r="C52" s="10"/>
      <c r="D52" s="10"/>
      <c r="E52" s="190">
        <f>E23+E37+E51</f>
        <v>425</v>
      </c>
      <c r="F52" s="190">
        <f>F23+F37+F51</f>
        <v>47</v>
      </c>
      <c r="G52" s="190">
        <f>G23+G37+G51</f>
        <v>0</v>
      </c>
      <c r="H52" s="191">
        <f>H51+H37+H23</f>
        <v>472</v>
      </c>
      <c r="I52" s="174"/>
      <c r="J52" s="174"/>
      <c r="K52" s="174"/>
      <c r="L52" s="174"/>
      <c r="M52" s="174"/>
      <c r="N52" s="174"/>
      <c r="O52" s="174"/>
      <c r="P52" s="174"/>
      <c r="Q52" s="174"/>
      <c r="R52" s="174"/>
      <c r="S52" s="174"/>
      <c r="T52" s="174"/>
    </row>
    <row r="53" spans="1:20" ht="19.5" customHeight="1">
      <c r="A53" s="174"/>
      <c r="B53" s="192"/>
      <c r="C53" s="192"/>
      <c r="D53" s="192"/>
      <c r="E53" s="193"/>
      <c r="F53" s="193"/>
      <c r="G53" s="193"/>
      <c r="H53" s="193"/>
      <c r="I53" s="174"/>
      <c r="J53" s="174"/>
      <c r="K53" s="174"/>
      <c r="L53" s="174"/>
      <c r="M53" s="174"/>
      <c r="N53" s="174"/>
      <c r="O53" s="174"/>
      <c r="P53" s="174"/>
      <c r="Q53" s="174"/>
      <c r="R53" s="174"/>
      <c r="S53" s="174"/>
      <c r="T53" s="174"/>
    </row>
    <row r="54" spans="1:20" ht="19.5" customHeight="1">
      <c r="A54" s="174"/>
      <c r="B54" s="174"/>
      <c r="C54" s="174"/>
      <c r="D54" s="174"/>
      <c r="E54" s="174"/>
      <c r="F54" s="174"/>
      <c r="G54" s="174"/>
      <c r="H54" s="19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</row>
    <row r="55" spans="1:20" ht="19.5" customHeight="1">
      <c r="A55" s="174"/>
      <c r="B55" s="174"/>
      <c r="C55" s="174"/>
      <c r="D55" s="174"/>
      <c r="E55" s="174"/>
      <c r="F55" s="174"/>
      <c r="G55" s="174"/>
      <c r="H55" s="19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41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79</v>
      </c>
      <c r="F10" s="67">
        <v>3</v>
      </c>
      <c r="G10" s="67">
        <v>0</v>
      </c>
      <c r="H10" s="68">
        <f t="shared" ref="H10:H37" si="0">SUM(E10:G10)</f>
        <v>82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3</v>
      </c>
      <c r="F11" s="67">
        <v>0</v>
      </c>
      <c r="G11" s="67">
        <v>0</v>
      </c>
      <c r="H11" s="68">
        <f t="shared" si="0"/>
        <v>3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0</v>
      </c>
      <c r="F12" s="67">
        <v>0</v>
      </c>
      <c r="G12" s="67">
        <v>0</v>
      </c>
      <c r="H12" s="68">
        <f t="shared" si="0"/>
        <v>0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3</v>
      </c>
      <c r="F13" s="67">
        <v>0</v>
      </c>
      <c r="G13" s="67">
        <v>0</v>
      </c>
      <c r="H13" s="68">
        <f t="shared" si="0"/>
        <v>3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4</v>
      </c>
      <c r="F14" s="67">
        <v>0</v>
      </c>
      <c r="G14" s="67">
        <v>0</v>
      </c>
      <c r="H14" s="68">
        <f t="shared" si="0"/>
        <v>4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0</v>
      </c>
      <c r="F15" s="67">
        <v>0</v>
      </c>
      <c r="G15" s="67">
        <v>0</v>
      </c>
      <c r="H15" s="68">
        <f t="shared" si="0"/>
        <v>0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1</v>
      </c>
      <c r="F16" s="67">
        <v>0</v>
      </c>
      <c r="G16" s="67">
        <v>0</v>
      </c>
      <c r="H16" s="68">
        <f t="shared" si="0"/>
        <v>1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6</v>
      </c>
      <c r="F17" s="67">
        <v>0</v>
      </c>
      <c r="G17" s="67">
        <v>0</v>
      </c>
      <c r="H17" s="68">
        <f t="shared" si="0"/>
        <v>6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4</v>
      </c>
      <c r="F18" s="67">
        <v>0</v>
      </c>
      <c r="G18" s="67">
        <v>0</v>
      </c>
      <c r="H18" s="68">
        <f t="shared" si="0"/>
        <v>4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8</v>
      </c>
      <c r="F19" s="67">
        <v>0</v>
      </c>
      <c r="G19" s="67">
        <v>0</v>
      </c>
      <c r="H19" s="68">
        <f t="shared" si="0"/>
        <v>8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3</v>
      </c>
      <c r="F20" s="67">
        <v>0</v>
      </c>
      <c r="G20" s="67">
        <v>0</v>
      </c>
      <c r="H20" s="68">
        <f t="shared" si="0"/>
        <v>3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4</v>
      </c>
      <c r="F21" s="67">
        <v>0</v>
      </c>
      <c r="G21" s="67">
        <v>0</v>
      </c>
      <c r="H21" s="68">
        <f t="shared" si="0"/>
        <v>4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0</v>
      </c>
      <c r="F22" s="67">
        <v>0</v>
      </c>
      <c r="G22" s="67">
        <v>0</v>
      </c>
      <c r="H22" s="68">
        <f t="shared" si="0"/>
        <v>0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115</v>
      </c>
      <c r="F23" s="73">
        <f>SUM(F10:F22)</f>
        <v>3</v>
      </c>
      <c r="G23" s="73">
        <f>SUM(G10:G22)</f>
        <v>0</v>
      </c>
      <c r="H23" s="74">
        <f t="shared" si="0"/>
        <v>118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126</v>
      </c>
      <c r="F24" s="67">
        <v>5</v>
      </c>
      <c r="G24" s="67">
        <v>0</v>
      </c>
      <c r="H24" s="68">
        <f t="shared" si="0"/>
        <v>131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2</v>
      </c>
      <c r="F25" s="67">
        <v>0</v>
      </c>
      <c r="G25" s="67">
        <v>0</v>
      </c>
      <c r="H25" s="68">
        <f t="shared" si="0"/>
        <v>2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1</v>
      </c>
      <c r="F26" s="67">
        <v>0</v>
      </c>
      <c r="G26" s="67">
        <v>0</v>
      </c>
      <c r="H26" s="68">
        <f t="shared" si="0"/>
        <v>1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6</v>
      </c>
      <c r="F27" s="67">
        <v>0</v>
      </c>
      <c r="G27" s="67">
        <v>0</v>
      </c>
      <c r="H27" s="68">
        <f t="shared" si="0"/>
        <v>6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9</v>
      </c>
      <c r="F28" s="67">
        <v>0</v>
      </c>
      <c r="G28" s="67">
        <v>0</v>
      </c>
      <c r="H28" s="68">
        <f t="shared" si="0"/>
        <v>9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4</v>
      </c>
      <c r="F29" s="67">
        <v>0</v>
      </c>
      <c r="G29" s="67">
        <v>0</v>
      </c>
      <c r="H29" s="68">
        <f t="shared" si="0"/>
        <v>4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0</v>
      </c>
      <c r="F30" s="67">
        <v>0</v>
      </c>
      <c r="G30" s="67">
        <v>0</v>
      </c>
      <c r="H30" s="68">
        <f t="shared" si="0"/>
        <v>0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1</v>
      </c>
      <c r="F31" s="67">
        <v>0</v>
      </c>
      <c r="G31" s="67">
        <v>0</v>
      </c>
      <c r="H31" s="68">
        <f t="shared" si="0"/>
        <v>1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5</v>
      </c>
      <c r="F32" s="67">
        <v>0</v>
      </c>
      <c r="G32" s="67">
        <v>0</v>
      </c>
      <c r="H32" s="68">
        <f t="shared" si="0"/>
        <v>5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3</v>
      </c>
      <c r="F33" s="67">
        <v>0</v>
      </c>
      <c r="G33" s="67">
        <v>0</v>
      </c>
      <c r="H33" s="68">
        <f t="shared" si="0"/>
        <v>3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1</v>
      </c>
      <c r="F34" s="67">
        <v>0</v>
      </c>
      <c r="G34" s="67">
        <v>0</v>
      </c>
      <c r="H34" s="68">
        <f t="shared" si="0"/>
        <v>1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7</v>
      </c>
      <c r="F35" s="67">
        <v>0</v>
      </c>
      <c r="G35" s="67">
        <v>0</v>
      </c>
      <c r="H35" s="68">
        <f t="shared" si="0"/>
        <v>7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0</v>
      </c>
      <c r="F36" s="67">
        <v>0</v>
      </c>
      <c r="G36" s="67">
        <v>0</v>
      </c>
      <c r="H36" s="68">
        <f t="shared" si="0"/>
        <v>0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165</v>
      </c>
      <c r="F37" s="73">
        <f>SUM(F24:F36)</f>
        <v>5</v>
      </c>
      <c r="G37" s="73">
        <f>SUM(G24:G36)</f>
        <v>0</v>
      </c>
      <c r="H37" s="74">
        <f t="shared" si="0"/>
        <v>170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280</v>
      </c>
      <c r="F52" s="77">
        <f>F23+F37+F51</f>
        <v>8</v>
      </c>
      <c r="G52" s="77">
        <f>G23+G37+G51</f>
        <v>0</v>
      </c>
      <c r="H52" s="78">
        <f>H51+H37+H23</f>
        <v>288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195"/>
      <c r="B1" s="195" t="s">
        <v>0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</row>
    <row r="2" spans="1:20" ht="30" customHeight="1">
      <c r="A2" s="196"/>
      <c r="B2" s="196" t="s">
        <v>1</v>
      </c>
      <c r="C2" s="196"/>
      <c r="D2" s="196"/>
      <c r="E2" s="197" t="s">
        <v>2</v>
      </c>
      <c r="F2" s="196"/>
      <c r="G2" s="196"/>
      <c r="H2" s="197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</row>
    <row r="3" spans="1:20" ht="30" customHeight="1">
      <c r="A3" s="196"/>
      <c r="B3" s="196" t="s">
        <v>3</v>
      </c>
      <c r="C3" s="196"/>
      <c r="D3" s="196"/>
      <c r="E3" s="198" t="s">
        <v>43</v>
      </c>
      <c r="F3" s="198"/>
      <c r="G3" s="196"/>
      <c r="H3" s="197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</row>
    <row r="4" spans="1:20" ht="30" customHeight="1">
      <c r="A4" s="196"/>
      <c r="B4" s="196" t="s">
        <v>5</v>
      </c>
      <c r="C4" s="196"/>
      <c r="D4" s="196"/>
      <c r="E4" s="199" t="s">
        <v>78</v>
      </c>
      <c r="F4" s="200">
        <v>2025</v>
      </c>
      <c r="G4" s="196"/>
      <c r="H4" s="197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</row>
    <row r="5" spans="1:20" ht="19.5" customHeight="1">
      <c r="A5" s="196"/>
      <c r="B5" s="201"/>
      <c r="C5" s="196"/>
      <c r="D5" s="196"/>
      <c r="E5" s="196"/>
      <c r="F5" s="196"/>
      <c r="G5" s="196"/>
      <c r="H5" s="197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</row>
    <row r="6" spans="1:20" ht="49.5" customHeight="1">
      <c r="A6" s="196"/>
      <c r="B6" s="4" t="s">
        <v>6</v>
      </c>
      <c r="C6" s="4"/>
      <c r="D6" s="4"/>
      <c r="E6" s="4"/>
      <c r="F6" s="4"/>
      <c r="G6" s="4"/>
      <c r="H6" s="4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</row>
    <row r="7" spans="1:20" ht="49.5" customHeight="1">
      <c r="A7" s="196"/>
      <c r="B7" s="197" t="s">
        <v>79</v>
      </c>
      <c r="C7" s="196"/>
      <c r="D7" s="196"/>
      <c r="E7" s="196"/>
      <c r="F7" s="196"/>
      <c r="G7" s="196"/>
      <c r="H7" s="197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</row>
    <row r="8" spans="1:20" ht="39.75" customHeight="1">
      <c r="A8" s="202"/>
      <c r="B8" s="17" t="s">
        <v>80</v>
      </c>
      <c r="C8" s="2"/>
      <c r="D8" s="2"/>
      <c r="E8" s="2" t="s">
        <v>9</v>
      </c>
      <c r="F8" s="2"/>
      <c r="G8" s="2"/>
      <c r="H8" s="20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</row>
    <row r="9" spans="1:20" ht="39.75" customHeight="1">
      <c r="A9" s="202"/>
      <c r="B9" s="13"/>
      <c r="C9" s="16"/>
      <c r="D9" s="16"/>
      <c r="E9" s="203" t="s">
        <v>16</v>
      </c>
      <c r="F9" s="203" t="s">
        <v>17</v>
      </c>
      <c r="G9" s="203" t="s">
        <v>18</v>
      </c>
      <c r="H9" s="204" t="s">
        <v>10</v>
      </c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</row>
    <row r="10" spans="1:20" ht="24.75" customHeight="1">
      <c r="A10" s="202"/>
      <c r="B10" s="205"/>
      <c r="C10" s="206"/>
      <c r="D10" s="207">
        <v>13</v>
      </c>
      <c r="E10" s="208">
        <v>92</v>
      </c>
      <c r="F10" s="208">
        <v>6</v>
      </c>
      <c r="G10" s="208">
        <v>0</v>
      </c>
      <c r="H10" s="209">
        <f t="shared" ref="H10:H37" si="0">SUM(E10:G10)</f>
        <v>98</v>
      </c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</row>
    <row r="11" spans="1:20" ht="24.75" customHeight="1">
      <c r="A11" s="202"/>
      <c r="B11" s="205"/>
      <c r="C11" s="210" t="s">
        <v>81</v>
      </c>
      <c r="D11" s="211">
        <v>12</v>
      </c>
      <c r="E11" s="208">
        <v>5</v>
      </c>
      <c r="F11" s="208">
        <v>0</v>
      </c>
      <c r="G11" s="208">
        <v>0</v>
      </c>
      <c r="H11" s="209">
        <f t="shared" si="0"/>
        <v>5</v>
      </c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</row>
    <row r="12" spans="1:20" ht="24.75" customHeight="1">
      <c r="A12" s="202"/>
      <c r="B12" s="205" t="s">
        <v>82</v>
      </c>
      <c r="C12" s="212"/>
      <c r="D12" s="211">
        <v>11</v>
      </c>
      <c r="E12" s="208">
        <v>3</v>
      </c>
      <c r="F12" s="208">
        <v>0</v>
      </c>
      <c r="G12" s="208">
        <v>0</v>
      </c>
      <c r="H12" s="209">
        <f t="shared" si="0"/>
        <v>3</v>
      </c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</row>
    <row r="13" spans="1:20" ht="24.75" customHeight="1">
      <c r="A13" s="202"/>
      <c r="B13" s="205" t="s">
        <v>83</v>
      </c>
      <c r="C13" s="206"/>
      <c r="D13" s="211">
        <v>10</v>
      </c>
      <c r="E13" s="208">
        <v>0</v>
      </c>
      <c r="F13" s="208">
        <v>0</v>
      </c>
      <c r="G13" s="208">
        <v>0</v>
      </c>
      <c r="H13" s="209">
        <f t="shared" si="0"/>
        <v>0</v>
      </c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</row>
    <row r="14" spans="1:20" ht="24.75" customHeight="1">
      <c r="A14" s="202"/>
      <c r="B14" s="205" t="s">
        <v>82</v>
      </c>
      <c r="C14" s="210"/>
      <c r="D14" s="211">
        <v>9</v>
      </c>
      <c r="E14" s="208">
        <v>6</v>
      </c>
      <c r="F14" s="208">
        <v>0</v>
      </c>
      <c r="G14" s="208">
        <v>0</v>
      </c>
      <c r="H14" s="209">
        <f t="shared" si="0"/>
        <v>6</v>
      </c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</row>
    <row r="15" spans="1:20" ht="24.75" customHeight="1">
      <c r="A15" s="202"/>
      <c r="B15" s="205" t="s">
        <v>84</v>
      </c>
      <c r="C15" s="210" t="s">
        <v>85</v>
      </c>
      <c r="D15" s="211">
        <v>8</v>
      </c>
      <c r="E15" s="208">
        <v>0</v>
      </c>
      <c r="F15" s="208">
        <v>0</v>
      </c>
      <c r="G15" s="208">
        <v>0</v>
      </c>
      <c r="H15" s="209">
        <f t="shared" si="0"/>
        <v>0</v>
      </c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</row>
    <row r="16" spans="1:20" ht="24.75" customHeight="1">
      <c r="A16" s="202"/>
      <c r="B16" s="205" t="s">
        <v>86</v>
      </c>
      <c r="C16" s="210"/>
      <c r="D16" s="211">
        <v>7</v>
      </c>
      <c r="E16" s="208">
        <v>0</v>
      </c>
      <c r="F16" s="208">
        <v>0</v>
      </c>
      <c r="G16" s="208">
        <v>0</v>
      </c>
      <c r="H16" s="209">
        <f t="shared" si="0"/>
        <v>0</v>
      </c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</row>
    <row r="17" spans="1:20" ht="24.75" customHeight="1">
      <c r="A17" s="202"/>
      <c r="B17" s="205" t="s">
        <v>87</v>
      </c>
      <c r="C17" s="212"/>
      <c r="D17" s="211">
        <v>6</v>
      </c>
      <c r="E17" s="208">
        <v>0</v>
      </c>
      <c r="F17" s="208">
        <v>0</v>
      </c>
      <c r="G17" s="208">
        <v>0</v>
      </c>
      <c r="H17" s="209">
        <f t="shared" si="0"/>
        <v>0</v>
      </c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</row>
    <row r="18" spans="1:20" ht="24.75" customHeight="1">
      <c r="A18" s="202"/>
      <c r="B18" s="205" t="s">
        <v>88</v>
      </c>
      <c r="C18" s="206"/>
      <c r="D18" s="211">
        <v>5</v>
      </c>
      <c r="E18" s="208">
        <v>0</v>
      </c>
      <c r="F18" s="208">
        <v>0</v>
      </c>
      <c r="G18" s="208">
        <v>0</v>
      </c>
      <c r="H18" s="209">
        <f t="shared" si="0"/>
        <v>0</v>
      </c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</row>
    <row r="19" spans="1:20" ht="24.75" customHeight="1">
      <c r="A19" s="202"/>
      <c r="B19" s="205" t="s">
        <v>82</v>
      </c>
      <c r="C19" s="210"/>
      <c r="D19" s="211">
        <v>4</v>
      </c>
      <c r="E19" s="208">
        <v>1</v>
      </c>
      <c r="F19" s="208">
        <v>0</v>
      </c>
      <c r="G19" s="208">
        <v>0</v>
      </c>
      <c r="H19" s="209">
        <f t="shared" si="0"/>
        <v>1</v>
      </c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</row>
    <row r="20" spans="1:20" ht="24.75" customHeight="1">
      <c r="A20" s="202"/>
      <c r="B20" s="205"/>
      <c r="C20" s="210" t="s">
        <v>82</v>
      </c>
      <c r="D20" s="211">
        <v>3</v>
      </c>
      <c r="E20" s="208">
        <v>0</v>
      </c>
      <c r="F20" s="208">
        <v>0</v>
      </c>
      <c r="G20" s="208">
        <v>0</v>
      </c>
      <c r="H20" s="209">
        <f t="shared" si="0"/>
        <v>0</v>
      </c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</row>
    <row r="21" spans="1:20" ht="24.75" customHeight="1">
      <c r="A21" s="202"/>
      <c r="B21" s="205"/>
      <c r="C21" s="210"/>
      <c r="D21" s="211">
        <v>2</v>
      </c>
      <c r="E21" s="208">
        <v>0</v>
      </c>
      <c r="F21" s="208">
        <v>0</v>
      </c>
      <c r="G21" s="208">
        <v>0</v>
      </c>
      <c r="H21" s="209">
        <f t="shared" si="0"/>
        <v>0</v>
      </c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</row>
    <row r="22" spans="1:20" ht="24.75" customHeight="1">
      <c r="A22" s="202"/>
      <c r="B22" s="213"/>
      <c r="C22" s="212"/>
      <c r="D22" s="211">
        <v>1</v>
      </c>
      <c r="E22" s="208">
        <v>0</v>
      </c>
      <c r="F22" s="208">
        <v>0</v>
      </c>
      <c r="G22" s="208">
        <v>0</v>
      </c>
      <c r="H22" s="209">
        <f t="shared" si="0"/>
        <v>0</v>
      </c>
      <c r="I22" s="202"/>
      <c r="J22" s="202"/>
      <c r="K22" s="202"/>
      <c r="L22" s="202"/>
      <c r="M22" s="202"/>
      <c r="N22" s="202"/>
      <c r="O22" s="202"/>
      <c r="P22" s="202"/>
      <c r="Q22" s="202"/>
      <c r="R22" s="202"/>
      <c r="S22" s="202"/>
      <c r="T22" s="202"/>
    </row>
    <row r="23" spans="1:20" ht="24.75" customHeight="1">
      <c r="A23" s="202"/>
      <c r="B23" s="13" t="s">
        <v>89</v>
      </c>
      <c r="C23" s="16"/>
      <c r="D23" s="7"/>
      <c r="E23" s="214">
        <f>SUM(E10:E22)</f>
        <v>107</v>
      </c>
      <c r="F23" s="214">
        <f>SUM(F10:F22)</f>
        <v>6</v>
      </c>
      <c r="G23" s="214">
        <f>SUM(G10:G22)</f>
        <v>0</v>
      </c>
      <c r="H23" s="215">
        <f t="shared" si="0"/>
        <v>113</v>
      </c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</row>
    <row r="24" spans="1:20" ht="24.75" customHeight="1">
      <c r="A24" s="202"/>
      <c r="B24" s="205"/>
      <c r="C24" s="206"/>
      <c r="D24" s="207">
        <v>13</v>
      </c>
      <c r="E24" s="208">
        <v>108</v>
      </c>
      <c r="F24" s="208">
        <v>4</v>
      </c>
      <c r="G24" s="208">
        <v>0</v>
      </c>
      <c r="H24" s="209">
        <f t="shared" si="0"/>
        <v>112</v>
      </c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</row>
    <row r="25" spans="1:20" ht="24.75" customHeight="1">
      <c r="A25" s="202"/>
      <c r="B25" s="205"/>
      <c r="C25" s="210" t="s">
        <v>81</v>
      </c>
      <c r="D25" s="211">
        <v>12</v>
      </c>
      <c r="E25" s="208">
        <v>11</v>
      </c>
      <c r="F25" s="208">
        <v>0</v>
      </c>
      <c r="G25" s="208">
        <v>0</v>
      </c>
      <c r="H25" s="209">
        <f t="shared" si="0"/>
        <v>11</v>
      </c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</row>
    <row r="26" spans="1:20" ht="24.75" customHeight="1">
      <c r="A26" s="202"/>
      <c r="B26" s="205" t="s">
        <v>88</v>
      </c>
      <c r="C26" s="212"/>
      <c r="D26" s="211">
        <v>11</v>
      </c>
      <c r="E26" s="208">
        <v>2</v>
      </c>
      <c r="F26" s="208">
        <v>0</v>
      </c>
      <c r="G26" s="208">
        <v>0</v>
      </c>
      <c r="H26" s="209">
        <f t="shared" si="0"/>
        <v>2</v>
      </c>
      <c r="I26" s="202"/>
      <c r="J26" s="202"/>
      <c r="K26" s="202"/>
      <c r="L26" s="202"/>
      <c r="M26" s="202"/>
      <c r="N26" s="202"/>
      <c r="O26" s="202"/>
      <c r="P26" s="202"/>
      <c r="Q26" s="202"/>
      <c r="R26" s="202"/>
      <c r="S26" s="202"/>
      <c r="T26" s="202"/>
    </row>
    <row r="27" spans="1:20" ht="24.75" customHeight="1">
      <c r="A27" s="202"/>
      <c r="B27" s="205" t="s">
        <v>90</v>
      </c>
      <c r="C27" s="206"/>
      <c r="D27" s="211">
        <v>10</v>
      </c>
      <c r="E27" s="208">
        <v>5</v>
      </c>
      <c r="F27" s="208">
        <v>1</v>
      </c>
      <c r="G27" s="208">
        <v>0</v>
      </c>
      <c r="H27" s="209">
        <f t="shared" si="0"/>
        <v>6</v>
      </c>
      <c r="I27" s="202"/>
      <c r="J27" s="202"/>
      <c r="K27" s="202"/>
      <c r="L27" s="202"/>
      <c r="M27" s="202"/>
      <c r="N27" s="202"/>
      <c r="O27" s="202"/>
      <c r="P27" s="202"/>
      <c r="Q27" s="202"/>
      <c r="R27" s="202"/>
      <c r="S27" s="202"/>
      <c r="T27" s="202"/>
    </row>
    <row r="28" spans="1:20" ht="24.75" customHeight="1">
      <c r="A28" s="202"/>
      <c r="B28" s="205" t="s">
        <v>81</v>
      </c>
      <c r="C28" s="210"/>
      <c r="D28" s="211">
        <v>9</v>
      </c>
      <c r="E28" s="208">
        <v>3</v>
      </c>
      <c r="F28" s="208">
        <v>0</v>
      </c>
      <c r="G28" s="208">
        <v>0</v>
      </c>
      <c r="H28" s="209">
        <f t="shared" si="0"/>
        <v>3</v>
      </c>
      <c r="I28" s="202"/>
      <c r="J28" s="202"/>
      <c r="K28" s="202"/>
      <c r="L28" s="202"/>
      <c r="M28" s="202"/>
      <c r="N28" s="202"/>
      <c r="O28" s="202"/>
      <c r="P28" s="202"/>
      <c r="Q28" s="202"/>
      <c r="R28" s="202"/>
      <c r="S28" s="202"/>
      <c r="T28" s="202"/>
    </row>
    <row r="29" spans="1:20" ht="24.75" customHeight="1">
      <c r="A29" s="202"/>
      <c r="B29" s="205" t="s">
        <v>83</v>
      </c>
      <c r="C29" s="210" t="s">
        <v>85</v>
      </c>
      <c r="D29" s="211">
        <v>8</v>
      </c>
      <c r="E29" s="208">
        <v>5</v>
      </c>
      <c r="F29" s="208">
        <v>0</v>
      </c>
      <c r="G29" s="208">
        <v>0</v>
      </c>
      <c r="H29" s="209">
        <f t="shared" si="0"/>
        <v>5</v>
      </c>
      <c r="I29" s="202"/>
      <c r="J29" s="202"/>
      <c r="K29" s="202"/>
      <c r="L29" s="202"/>
      <c r="M29" s="202"/>
      <c r="N29" s="202"/>
      <c r="O29" s="202"/>
      <c r="P29" s="202"/>
      <c r="Q29" s="202"/>
      <c r="R29" s="202"/>
      <c r="S29" s="202"/>
      <c r="T29" s="202"/>
    </row>
    <row r="30" spans="1:20" ht="24.75" customHeight="1">
      <c r="A30" s="202"/>
      <c r="B30" s="205" t="s">
        <v>86</v>
      </c>
      <c r="C30" s="210"/>
      <c r="D30" s="211">
        <v>7</v>
      </c>
      <c r="E30" s="208">
        <v>0</v>
      </c>
      <c r="F30" s="208">
        <v>0</v>
      </c>
      <c r="G30" s="208">
        <v>0</v>
      </c>
      <c r="H30" s="209">
        <f t="shared" si="0"/>
        <v>0</v>
      </c>
      <c r="I30" s="202"/>
      <c r="J30" s="202"/>
      <c r="K30" s="202"/>
      <c r="L30" s="202"/>
      <c r="M30" s="202"/>
      <c r="N30" s="202"/>
      <c r="O30" s="202"/>
      <c r="P30" s="202"/>
      <c r="Q30" s="202"/>
      <c r="R30" s="202"/>
      <c r="S30" s="202"/>
      <c r="T30" s="202"/>
    </row>
    <row r="31" spans="1:20" ht="24.75" customHeight="1">
      <c r="A31" s="202"/>
      <c r="B31" s="205" t="s">
        <v>81</v>
      </c>
      <c r="C31" s="212"/>
      <c r="D31" s="211">
        <v>6</v>
      </c>
      <c r="E31" s="208">
        <v>1</v>
      </c>
      <c r="F31" s="208">
        <v>0</v>
      </c>
      <c r="G31" s="208">
        <v>0</v>
      </c>
      <c r="H31" s="209">
        <f t="shared" si="0"/>
        <v>1</v>
      </c>
      <c r="I31" s="202"/>
      <c r="J31" s="202"/>
      <c r="K31" s="202"/>
      <c r="L31" s="202"/>
      <c r="M31" s="202"/>
      <c r="N31" s="202"/>
      <c r="O31" s="202"/>
      <c r="P31" s="202"/>
      <c r="Q31" s="202"/>
      <c r="R31" s="202"/>
      <c r="S31" s="202"/>
      <c r="T31" s="202"/>
    </row>
    <row r="32" spans="1:20" ht="24.75" customHeight="1">
      <c r="A32" s="202"/>
      <c r="B32" s="205" t="s">
        <v>91</v>
      </c>
      <c r="C32" s="206"/>
      <c r="D32" s="211">
        <v>5</v>
      </c>
      <c r="E32" s="208">
        <v>3</v>
      </c>
      <c r="F32" s="208">
        <v>0</v>
      </c>
      <c r="G32" s="208">
        <v>0</v>
      </c>
      <c r="H32" s="209">
        <f t="shared" si="0"/>
        <v>3</v>
      </c>
      <c r="I32" s="202"/>
      <c r="J32" s="202"/>
      <c r="K32" s="202"/>
      <c r="L32" s="202"/>
      <c r="M32" s="202"/>
      <c r="N32" s="202"/>
      <c r="O32" s="202"/>
      <c r="P32" s="202"/>
      <c r="Q32" s="202"/>
      <c r="R32" s="202"/>
      <c r="S32" s="202"/>
      <c r="T32" s="202"/>
    </row>
    <row r="33" spans="1:20" ht="24.75" customHeight="1">
      <c r="A33" s="202"/>
      <c r="B33" s="205"/>
      <c r="C33" s="210"/>
      <c r="D33" s="211">
        <v>4</v>
      </c>
      <c r="E33" s="208">
        <v>9</v>
      </c>
      <c r="F33" s="208">
        <v>0</v>
      </c>
      <c r="G33" s="208">
        <v>1</v>
      </c>
      <c r="H33" s="209">
        <f t="shared" si="0"/>
        <v>10</v>
      </c>
      <c r="I33" s="202"/>
      <c r="J33" s="202"/>
      <c r="K33" s="202"/>
      <c r="L33" s="202"/>
      <c r="M33" s="202"/>
      <c r="N33" s="202"/>
      <c r="O33" s="202"/>
      <c r="P33" s="202"/>
      <c r="Q33" s="202"/>
      <c r="R33" s="202"/>
      <c r="S33" s="202"/>
      <c r="T33" s="202"/>
    </row>
    <row r="34" spans="1:20" ht="24.75" customHeight="1">
      <c r="A34" s="202"/>
      <c r="B34" s="205"/>
      <c r="C34" s="210" t="s">
        <v>82</v>
      </c>
      <c r="D34" s="211">
        <v>3</v>
      </c>
      <c r="E34" s="208">
        <v>2</v>
      </c>
      <c r="F34" s="208">
        <v>0</v>
      </c>
      <c r="G34" s="208">
        <v>0</v>
      </c>
      <c r="H34" s="209">
        <f t="shared" si="0"/>
        <v>2</v>
      </c>
      <c r="I34" s="202"/>
      <c r="J34" s="202"/>
      <c r="K34" s="202"/>
      <c r="L34" s="202"/>
      <c r="M34" s="202"/>
      <c r="N34" s="202"/>
      <c r="O34" s="202"/>
      <c r="P34" s="202"/>
      <c r="Q34" s="202"/>
      <c r="R34" s="202"/>
      <c r="S34" s="202"/>
      <c r="T34" s="202"/>
    </row>
    <row r="35" spans="1:20" ht="24.75" customHeight="1">
      <c r="A35" s="202"/>
      <c r="B35" s="205"/>
      <c r="C35" s="210"/>
      <c r="D35" s="211">
        <v>2</v>
      </c>
      <c r="E35" s="208">
        <v>0</v>
      </c>
      <c r="F35" s="208">
        <v>0</v>
      </c>
      <c r="G35" s="208">
        <v>0</v>
      </c>
      <c r="H35" s="209">
        <f t="shared" si="0"/>
        <v>0</v>
      </c>
      <c r="I35" s="202"/>
      <c r="J35" s="202"/>
      <c r="K35" s="202"/>
      <c r="L35" s="202"/>
      <c r="M35" s="202"/>
      <c r="N35" s="202"/>
      <c r="O35" s="202"/>
      <c r="P35" s="202"/>
      <c r="Q35" s="202"/>
      <c r="R35" s="202"/>
      <c r="S35" s="202"/>
      <c r="T35" s="202"/>
    </row>
    <row r="36" spans="1:20" ht="24.75" customHeight="1">
      <c r="A36" s="202"/>
      <c r="B36" s="213"/>
      <c r="C36" s="212"/>
      <c r="D36" s="211">
        <v>1</v>
      </c>
      <c r="E36" s="208">
        <v>0</v>
      </c>
      <c r="F36" s="208">
        <v>0</v>
      </c>
      <c r="G36" s="208">
        <v>0</v>
      </c>
      <c r="H36" s="209">
        <f t="shared" si="0"/>
        <v>0</v>
      </c>
      <c r="I36" s="202"/>
      <c r="J36" s="202"/>
      <c r="K36" s="202"/>
      <c r="L36" s="202"/>
      <c r="M36" s="202"/>
      <c r="N36" s="202"/>
      <c r="O36" s="202"/>
      <c r="P36" s="202"/>
      <c r="Q36" s="202"/>
      <c r="R36" s="202"/>
      <c r="S36" s="202"/>
      <c r="T36" s="202"/>
    </row>
    <row r="37" spans="1:20" ht="24.75" customHeight="1">
      <c r="A37" s="202"/>
      <c r="B37" s="13" t="s">
        <v>92</v>
      </c>
      <c r="C37" s="16"/>
      <c r="D37" s="7"/>
      <c r="E37" s="214">
        <f>SUM(E24:E36)</f>
        <v>149</v>
      </c>
      <c r="F37" s="214">
        <f>SUM(F24:F36)</f>
        <v>5</v>
      </c>
      <c r="G37" s="214">
        <f>SUM(G24:G36)</f>
        <v>1</v>
      </c>
      <c r="H37" s="215">
        <f t="shared" si="0"/>
        <v>155</v>
      </c>
      <c r="I37" s="202"/>
      <c r="J37" s="202"/>
      <c r="K37" s="202"/>
      <c r="L37" s="202"/>
      <c r="M37" s="202"/>
      <c r="N37" s="202"/>
      <c r="O37" s="202"/>
      <c r="P37" s="202"/>
      <c r="Q37" s="202"/>
      <c r="R37" s="202"/>
      <c r="S37" s="202"/>
      <c r="T37" s="202"/>
    </row>
    <row r="38" spans="1:20" ht="24.75" customHeight="1">
      <c r="A38" s="202"/>
      <c r="B38" s="205"/>
      <c r="C38" s="206"/>
      <c r="D38" s="207">
        <v>13</v>
      </c>
      <c r="E38" s="208">
        <v>0</v>
      </c>
      <c r="F38" s="208">
        <v>0</v>
      </c>
      <c r="G38" s="208">
        <v>0</v>
      </c>
      <c r="H38" s="209">
        <v>0</v>
      </c>
      <c r="I38" s="202"/>
      <c r="J38" s="202"/>
      <c r="K38" s="202"/>
      <c r="L38" s="202"/>
      <c r="M38" s="202"/>
      <c r="N38" s="202"/>
      <c r="O38" s="202"/>
      <c r="P38" s="202"/>
      <c r="Q38" s="202"/>
      <c r="R38" s="202"/>
      <c r="S38" s="202"/>
      <c r="T38" s="202"/>
    </row>
    <row r="39" spans="1:20" ht="24.75" customHeight="1">
      <c r="A39" s="202"/>
      <c r="B39" s="205"/>
      <c r="C39" s="210" t="s">
        <v>81</v>
      </c>
      <c r="D39" s="211">
        <v>12</v>
      </c>
      <c r="E39" s="208">
        <v>0</v>
      </c>
      <c r="F39" s="208">
        <v>0</v>
      </c>
      <c r="G39" s="208">
        <v>0</v>
      </c>
      <c r="H39" s="209">
        <f t="shared" ref="H39:H51" si="1">SUM(E39:G39)</f>
        <v>0</v>
      </c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T39" s="202"/>
    </row>
    <row r="40" spans="1:20" ht="24.75" customHeight="1">
      <c r="A40" s="202"/>
      <c r="B40" s="205" t="s">
        <v>82</v>
      </c>
      <c r="C40" s="212"/>
      <c r="D40" s="211">
        <v>11</v>
      </c>
      <c r="E40" s="208">
        <v>0</v>
      </c>
      <c r="F40" s="208">
        <v>0</v>
      </c>
      <c r="G40" s="208">
        <v>0</v>
      </c>
      <c r="H40" s="209">
        <f t="shared" si="1"/>
        <v>0</v>
      </c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T40" s="202"/>
    </row>
    <row r="41" spans="1:20" ht="24.75" customHeight="1">
      <c r="A41" s="202"/>
      <c r="B41" s="205" t="s">
        <v>93</v>
      </c>
      <c r="C41" s="206"/>
      <c r="D41" s="211">
        <v>10</v>
      </c>
      <c r="E41" s="208">
        <v>0</v>
      </c>
      <c r="F41" s="208">
        <v>0</v>
      </c>
      <c r="G41" s="208">
        <v>0</v>
      </c>
      <c r="H41" s="209">
        <f t="shared" si="1"/>
        <v>0</v>
      </c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</row>
    <row r="42" spans="1:20" ht="24.75" customHeight="1">
      <c r="A42" s="202"/>
      <c r="B42" s="205" t="s">
        <v>94</v>
      </c>
      <c r="C42" s="210"/>
      <c r="D42" s="211">
        <v>9</v>
      </c>
      <c r="E42" s="208">
        <v>0</v>
      </c>
      <c r="F42" s="208">
        <v>0</v>
      </c>
      <c r="G42" s="208">
        <v>0</v>
      </c>
      <c r="H42" s="209">
        <f t="shared" si="1"/>
        <v>0</v>
      </c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</row>
    <row r="43" spans="1:20" ht="24.75" customHeight="1">
      <c r="A43" s="202"/>
      <c r="B43" s="205" t="s">
        <v>86</v>
      </c>
      <c r="C43" s="210" t="s">
        <v>85</v>
      </c>
      <c r="D43" s="211">
        <v>8</v>
      </c>
      <c r="E43" s="208">
        <v>0</v>
      </c>
      <c r="F43" s="208">
        <v>0</v>
      </c>
      <c r="G43" s="208">
        <v>0</v>
      </c>
      <c r="H43" s="209">
        <f t="shared" si="1"/>
        <v>0</v>
      </c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</row>
    <row r="44" spans="1:20" ht="24.75" customHeight="1">
      <c r="A44" s="202"/>
      <c r="B44" s="205" t="s">
        <v>84</v>
      </c>
      <c r="C44" s="210"/>
      <c r="D44" s="211">
        <v>7</v>
      </c>
      <c r="E44" s="208">
        <v>0</v>
      </c>
      <c r="F44" s="208">
        <v>0</v>
      </c>
      <c r="G44" s="208">
        <v>0</v>
      </c>
      <c r="H44" s="209">
        <f t="shared" si="1"/>
        <v>0</v>
      </c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</row>
    <row r="45" spans="1:20" ht="24.75" customHeight="1">
      <c r="A45" s="202"/>
      <c r="B45" s="205" t="s">
        <v>86</v>
      </c>
      <c r="C45" s="212"/>
      <c r="D45" s="211">
        <v>6</v>
      </c>
      <c r="E45" s="208">
        <v>0</v>
      </c>
      <c r="F45" s="208">
        <v>0</v>
      </c>
      <c r="G45" s="208">
        <v>0</v>
      </c>
      <c r="H45" s="209">
        <f t="shared" si="1"/>
        <v>0</v>
      </c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</row>
    <row r="46" spans="1:20" ht="24.75" customHeight="1">
      <c r="A46" s="202"/>
      <c r="B46" s="205" t="s">
        <v>82</v>
      </c>
      <c r="C46" s="206"/>
      <c r="D46" s="211">
        <v>5</v>
      </c>
      <c r="E46" s="208">
        <v>0</v>
      </c>
      <c r="F46" s="208">
        <v>0</v>
      </c>
      <c r="G46" s="208">
        <v>0</v>
      </c>
      <c r="H46" s="209">
        <f t="shared" si="1"/>
        <v>0</v>
      </c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</row>
    <row r="47" spans="1:20" ht="24.75" customHeight="1">
      <c r="A47" s="202"/>
      <c r="B47" s="205" t="s">
        <v>95</v>
      </c>
      <c r="C47" s="210"/>
      <c r="D47" s="211">
        <v>4</v>
      </c>
      <c r="E47" s="208">
        <v>0</v>
      </c>
      <c r="F47" s="208">
        <v>0</v>
      </c>
      <c r="G47" s="208">
        <v>0</v>
      </c>
      <c r="H47" s="209">
        <f t="shared" si="1"/>
        <v>0</v>
      </c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</row>
    <row r="48" spans="1:20" ht="24.75" customHeight="1">
      <c r="A48" s="202"/>
      <c r="B48" s="205"/>
      <c r="C48" s="210" t="s">
        <v>82</v>
      </c>
      <c r="D48" s="211">
        <v>3</v>
      </c>
      <c r="E48" s="208">
        <v>0</v>
      </c>
      <c r="F48" s="208">
        <v>0</v>
      </c>
      <c r="G48" s="208">
        <v>0</v>
      </c>
      <c r="H48" s="209">
        <f t="shared" si="1"/>
        <v>0</v>
      </c>
      <c r="I48" s="202"/>
      <c r="J48" s="202"/>
      <c r="K48" s="202"/>
      <c r="L48" s="202"/>
      <c r="M48" s="202"/>
      <c r="N48" s="202"/>
      <c r="O48" s="202"/>
      <c r="P48" s="202"/>
      <c r="Q48" s="202"/>
      <c r="R48" s="202"/>
      <c r="S48" s="202"/>
      <c r="T48" s="202"/>
    </row>
    <row r="49" spans="1:20" ht="24.75" customHeight="1">
      <c r="A49" s="202"/>
      <c r="B49" s="205"/>
      <c r="C49" s="210"/>
      <c r="D49" s="211">
        <v>2</v>
      </c>
      <c r="E49" s="208">
        <v>0</v>
      </c>
      <c r="F49" s="208">
        <v>0</v>
      </c>
      <c r="G49" s="208">
        <v>0</v>
      </c>
      <c r="H49" s="209">
        <f t="shared" si="1"/>
        <v>0</v>
      </c>
      <c r="I49" s="202"/>
      <c r="J49" s="202"/>
      <c r="K49" s="202"/>
      <c r="L49" s="202"/>
      <c r="M49" s="202"/>
      <c r="N49" s="202"/>
      <c r="O49" s="202"/>
      <c r="P49" s="202"/>
      <c r="Q49" s="202"/>
      <c r="R49" s="202"/>
      <c r="S49" s="202"/>
      <c r="T49" s="202"/>
    </row>
    <row r="50" spans="1:20" ht="24.75" customHeight="1">
      <c r="A50" s="202"/>
      <c r="B50" s="213"/>
      <c r="C50" s="212"/>
      <c r="D50" s="211">
        <v>1</v>
      </c>
      <c r="E50" s="208">
        <v>0</v>
      </c>
      <c r="F50" s="208">
        <v>0</v>
      </c>
      <c r="G50" s="208">
        <v>0</v>
      </c>
      <c r="H50" s="209">
        <f t="shared" si="1"/>
        <v>0</v>
      </c>
      <c r="I50" s="202"/>
      <c r="J50" s="202"/>
      <c r="K50" s="202"/>
      <c r="L50" s="202"/>
      <c r="M50" s="202"/>
      <c r="N50" s="202"/>
      <c r="O50" s="202"/>
      <c r="P50" s="202"/>
      <c r="Q50" s="202"/>
      <c r="R50" s="202"/>
      <c r="S50" s="202"/>
      <c r="T50" s="202"/>
    </row>
    <row r="51" spans="1:20" ht="24.75" customHeight="1">
      <c r="A51" s="202"/>
      <c r="B51" s="13" t="s">
        <v>96</v>
      </c>
      <c r="C51" s="16"/>
      <c r="D51" s="16"/>
      <c r="E51" s="216">
        <f>SUM(E38:E50)</f>
        <v>0</v>
      </c>
      <c r="F51" s="216">
        <f>SUM(F38:F50)</f>
        <v>0</v>
      </c>
      <c r="G51" s="216">
        <f>SUM(G38:G50)</f>
        <v>0</v>
      </c>
      <c r="H51" s="217">
        <f t="shared" si="1"/>
        <v>0</v>
      </c>
      <c r="I51" s="202"/>
      <c r="J51" s="202"/>
      <c r="K51" s="202"/>
      <c r="L51" s="202"/>
      <c r="M51" s="202"/>
      <c r="N51" s="202"/>
      <c r="O51" s="202"/>
      <c r="P51" s="202"/>
      <c r="Q51" s="202"/>
      <c r="R51" s="202"/>
      <c r="S51" s="202"/>
      <c r="T51" s="202"/>
    </row>
    <row r="52" spans="1:20" ht="24.75" customHeight="1">
      <c r="A52" s="202"/>
      <c r="B52" s="15" t="s">
        <v>97</v>
      </c>
      <c r="C52" s="10"/>
      <c r="D52" s="10"/>
      <c r="E52" s="218">
        <f>E23+E37+E51</f>
        <v>256</v>
      </c>
      <c r="F52" s="218">
        <f>F23+F37+F51</f>
        <v>11</v>
      </c>
      <c r="G52" s="218">
        <f>G23+G37+G51</f>
        <v>1</v>
      </c>
      <c r="H52" s="219">
        <f>H51+H37+H23</f>
        <v>268</v>
      </c>
      <c r="I52" s="202"/>
      <c r="J52" s="202"/>
      <c r="K52" s="202"/>
      <c r="L52" s="202"/>
      <c r="M52" s="202"/>
      <c r="N52" s="202"/>
      <c r="O52" s="202"/>
      <c r="P52" s="202"/>
      <c r="Q52" s="202"/>
      <c r="R52" s="202"/>
      <c r="S52" s="202"/>
      <c r="T52" s="202"/>
    </row>
    <row r="53" spans="1:20" ht="19.5" customHeight="1">
      <c r="A53" s="202"/>
      <c r="B53" s="220"/>
      <c r="C53" s="220"/>
      <c r="D53" s="220"/>
      <c r="E53" s="221"/>
      <c r="F53" s="221"/>
      <c r="G53" s="221"/>
      <c r="H53" s="221"/>
      <c r="I53" s="202"/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</row>
    <row r="54" spans="1:20" ht="19.5" customHeight="1">
      <c r="A54" s="202"/>
      <c r="B54" s="202"/>
      <c r="C54" s="202"/>
      <c r="D54" s="202"/>
      <c r="E54" s="202"/>
      <c r="F54" s="202"/>
      <c r="G54" s="202"/>
      <c r="H54" s="22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2"/>
    </row>
    <row r="55" spans="1:20" ht="19.5" customHeight="1">
      <c r="A55" s="202"/>
      <c r="B55" s="202"/>
      <c r="C55" s="202"/>
      <c r="D55" s="202"/>
      <c r="E55" s="202"/>
      <c r="F55" s="202"/>
      <c r="G55" s="202"/>
      <c r="H55" s="222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45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448</v>
      </c>
      <c r="F10" s="67">
        <v>29</v>
      </c>
      <c r="G10" s="67">
        <v>2</v>
      </c>
      <c r="H10" s="68">
        <f t="shared" ref="H10:H37" si="0">SUM(E10:G10)</f>
        <v>479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37</v>
      </c>
      <c r="F11" s="67">
        <v>3</v>
      </c>
      <c r="G11" s="67">
        <v>0</v>
      </c>
      <c r="H11" s="68">
        <f t="shared" si="0"/>
        <v>40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17</v>
      </c>
      <c r="F12" s="67">
        <v>2</v>
      </c>
      <c r="G12" s="67">
        <v>1</v>
      </c>
      <c r="H12" s="68">
        <f t="shared" si="0"/>
        <v>20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30</v>
      </c>
      <c r="F13" s="67">
        <v>4</v>
      </c>
      <c r="G13" s="67">
        <v>0</v>
      </c>
      <c r="H13" s="68">
        <f t="shared" si="0"/>
        <v>34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37</v>
      </c>
      <c r="F14" s="67">
        <v>1</v>
      </c>
      <c r="G14" s="67">
        <v>0</v>
      </c>
      <c r="H14" s="68">
        <f t="shared" si="0"/>
        <v>38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24</v>
      </c>
      <c r="F15" s="67">
        <v>0</v>
      </c>
      <c r="G15" s="67">
        <v>0</v>
      </c>
      <c r="H15" s="68">
        <f t="shared" si="0"/>
        <v>24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2</v>
      </c>
      <c r="F16" s="67">
        <v>0</v>
      </c>
      <c r="G16" s="67">
        <v>0</v>
      </c>
      <c r="H16" s="68">
        <f t="shared" si="0"/>
        <v>2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3</v>
      </c>
      <c r="F17" s="67">
        <v>0</v>
      </c>
      <c r="G17" s="67">
        <v>0</v>
      </c>
      <c r="H17" s="68">
        <f t="shared" si="0"/>
        <v>3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7</v>
      </c>
      <c r="F18" s="67">
        <v>0</v>
      </c>
      <c r="G18" s="67">
        <v>0</v>
      </c>
      <c r="H18" s="68">
        <f t="shared" si="0"/>
        <v>7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1</v>
      </c>
      <c r="F19" s="67">
        <v>0</v>
      </c>
      <c r="G19" s="67">
        <v>0</v>
      </c>
      <c r="H19" s="68">
        <f t="shared" si="0"/>
        <v>1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0</v>
      </c>
      <c r="F20" s="67">
        <v>0</v>
      </c>
      <c r="G20" s="67">
        <v>0</v>
      </c>
      <c r="H20" s="68">
        <f t="shared" si="0"/>
        <v>0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0</v>
      </c>
      <c r="F21" s="67">
        <v>0</v>
      </c>
      <c r="G21" s="67">
        <v>0</v>
      </c>
      <c r="H21" s="68">
        <f t="shared" si="0"/>
        <v>0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0</v>
      </c>
      <c r="F22" s="67">
        <v>0</v>
      </c>
      <c r="G22" s="67">
        <v>0</v>
      </c>
      <c r="H22" s="68">
        <f t="shared" si="0"/>
        <v>0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606</v>
      </c>
      <c r="F23" s="73">
        <f>SUM(F10:F22)</f>
        <v>39</v>
      </c>
      <c r="G23" s="73">
        <f>SUM(G10:G22)</f>
        <v>3</v>
      </c>
      <c r="H23" s="74">
        <f t="shared" si="0"/>
        <v>648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747</v>
      </c>
      <c r="F24" s="67">
        <v>17</v>
      </c>
      <c r="G24" s="67">
        <v>0</v>
      </c>
      <c r="H24" s="68">
        <f t="shared" si="0"/>
        <v>764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25</v>
      </c>
      <c r="F25" s="67">
        <v>0</v>
      </c>
      <c r="G25" s="67">
        <v>0</v>
      </c>
      <c r="H25" s="68">
        <f t="shared" si="0"/>
        <v>25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5</v>
      </c>
      <c r="F26" s="67">
        <v>1</v>
      </c>
      <c r="G26" s="67">
        <v>0</v>
      </c>
      <c r="H26" s="68">
        <f t="shared" si="0"/>
        <v>6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54</v>
      </c>
      <c r="F27" s="67">
        <v>2</v>
      </c>
      <c r="G27" s="67">
        <v>1</v>
      </c>
      <c r="H27" s="68">
        <f t="shared" si="0"/>
        <v>57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19</v>
      </c>
      <c r="F28" s="67">
        <v>0</v>
      </c>
      <c r="G28" s="67">
        <v>0</v>
      </c>
      <c r="H28" s="68">
        <f t="shared" si="0"/>
        <v>19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38</v>
      </c>
      <c r="F29" s="67">
        <v>4</v>
      </c>
      <c r="G29" s="67">
        <v>0</v>
      </c>
      <c r="H29" s="68">
        <f t="shared" si="0"/>
        <v>42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10</v>
      </c>
      <c r="F30" s="67">
        <v>0</v>
      </c>
      <c r="G30" s="67">
        <v>1</v>
      </c>
      <c r="H30" s="68">
        <f t="shared" si="0"/>
        <v>11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7</v>
      </c>
      <c r="F31" s="67">
        <v>0</v>
      </c>
      <c r="G31" s="67">
        <v>0</v>
      </c>
      <c r="H31" s="68">
        <f t="shared" si="0"/>
        <v>7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5</v>
      </c>
      <c r="F32" s="67">
        <v>1</v>
      </c>
      <c r="G32" s="67">
        <v>0</v>
      </c>
      <c r="H32" s="68">
        <f t="shared" si="0"/>
        <v>6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0</v>
      </c>
      <c r="F33" s="67">
        <v>0</v>
      </c>
      <c r="G33" s="67">
        <v>0</v>
      </c>
      <c r="H33" s="68">
        <f t="shared" si="0"/>
        <v>0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0</v>
      </c>
      <c r="F34" s="67">
        <v>0</v>
      </c>
      <c r="G34" s="67">
        <v>0</v>
      </c>
      <c r="H34" s="68">
        <f t="shared" si="0"/>
        <v>0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0</v>
      </c>
      <c r="F35" s="67">
        <v>0</v>
      </c>
      <c r="G35" s="67">
        <v>0</v>
      </c>
      <c r="H35" s="68">
        <f t="shared" si="0"/>
        <v>0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0</v>
      </c>
      <c r="F36" s="67">
        <v>0</v>
      </c>
      <c r="G36" s="67">
        <v>0</v>
      </c>
      <c r="H36" s="68">
        <f t="shared" si="0"/>
        <v>0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910</v>
      </c>
      <c r="F37" s="73">
        <f>SUM(F24:F36)</f>
        <v>25</v>
      </c>
      <c r="G37" s="73">
        <f>SUM(G24:G36)</f>
        <v>2</v>
      </c>
      <c r="H37" s="74">
        <f t="shared" si="0"/>
        <v>937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1516</v>
      </c>
      <c r="F52" s="77">
        <f>F23+F37+F51</f>
        <v>64</v>
      </c>
      <c r="G52" s="77">
        <f>G23+G37+G51</f>
        <v>5</v>
      </c>
      <c r="H52" s="78">
        <f>H51+H37+H23</f>
        <v>1585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3"/>
      <c r="B1" s="223" t="s">
        <v>0</v>
      </c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</row>
    <row r="2" spans="1:20" ht="30" customHeight="1">
      <c r="A2" s="224"/>
      <c r="B2" s="224" t="s">
        <v>1</v>
      </c>
      <c r="C2" s="224"/>
      <c r="D2" s="224"/>
      <c r="E2" s="225" t="s">
        <v>2</v>
      </c>
      <c r="F2" s="224"/>
      <c r="G2" s="224"/>
      <c r="H2" s="225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</row>
    <row r="3" spans="1:20" ht="30" customHeight="1">
      <c r="A3" s="224"/>
      <c r="B3" s="224" t="s">
        <v>3</v>
      </c>
      <c r="C3" s="224"/>
      <c r="D3" s="224"/>
      <c r="E3" s="226" t="s">
        <v>47</v>
      </c>
      <c r="F3" s="226"/>
      <c r="G3" s="224"/>
      <c r="H3" s="225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</row>
    <row r="4" spans="1:20" ht="30" customHeight="1">
      <c r="A4" s="224"/>
      <c r="B4" s="224" t="s">
        <v>5</v>
      </c>
      <c r="C4" s="224"/>
      <c r="D4" s="224"/>
      <c r="E4" s="227" t="s">
        <v>78</v>
      </c>
      <c r="F4" s="228">
        <v>2025</v>
      </c>
      <c r="G4" s="224"/>
      <c r="H4" s="225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</row>
    <row r="5" spans="1:20" ht="19.5" customHeight="1">
      <c r="A5" s="224"/>
      <c r="B5" s="229"/>
      <c r="C5" s="224"/>
      <c r="D5" s="224"/>
      <c r="E5" s="224"/>
      <c r="F5" s="224"/>
      <c r="G5" s="224"/>
      <c r="H5" s="225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</row>
    <row r="6" spans="1:20" ht="49.5" customHeight="1">
      <c r="A6" s="224"/>
      <c r="B6" s="4" t="s">
        <v>6</v>
      </c>
      <c r="C6" s="4"/>
      <c r="D6" s="4"/>
      <c r="E6" s="4"/>
      <c r="F6" s="4"/>
      <c r="G6" s="4"/>
      <c r="H6" s="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</row>
    <row r="7" spans="1:20" ht="49.5" customHeight="1">
      <c r="A7" s="224"/>
      <c r="B7" s="225" t="s">
        <v>79</v>
      </c>
      <c r="C7" s="224"/>
      <c r="D7" s="224"/>
      <c r="E7" s="224"/>
      <c r="F7" s="224"/>
      <c r="G7" s="224"/>
      <c r="H7" s="225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</row>
    <row r="8" spans="1:20" ht="39.75" customHeight="1">
      <c r="A8" s="230"/>
      <c r="B8" s="17" t="s">
        <v>80</v>
      </c>
      <c r="C8" s="2"/>
      <c r="D8" s="2"/>
      <c r="E8" s="2" t="s">
        <v>9</v>
      </c>
      <c r="F8" s="2"/>
      <c r="G8" s="2"/>
      <c r="H8" s="2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</row>
    <row r="9" spans="1:20" ht="39.75" customHeight="1">
      <c r="A9" s="230"/>
      <c r="B9" s="13"/>
      <c r="C9" s="16"/>
      <c r="D9" s="16"/>
      <c r="E9" s="231" t="s">
        <v>16</v>
      </c>
      <c r="F9" s="231" t="s">
        <v>17</v>
      </c>
      <c r="G9" s="231" t="s">
        <v>18</v>
      </c>
      <c r="H9" s="232" t="s">
        <v>10</v>
      </c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</row>
    <row r="10" spans="1:20" ht="24.75" customHeight="1">
      <c r="A10" s="230"/>
      <c r="B10" s="233"/>
      <c r="C10" s="234"/>
      <c r="D10" s="235">
        <v>13</v>
      </c>
      <c r="E10" s="236">
        <v>121</v>
      </c>
      <c r="F10" s="236">
        <v>3</v>
      </c>
      <c r="G10" s="236">
        <v>0</v>
      </c>
      <c r="H10" s="237">
        <f t="shared" ref="H10:H37" si="0">SUM(E10:G10)</f>
        <v>124</v>
      </c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</row>
    <row r="11" spans="1:20" ht="24.75" customHeight="1">
      <c r="A11" s="230"/>
      <c r="B11" s="233"/>
      <c r="C11" s="238" t="s">
        <v>81</v>
      </c>
      <c r="D11" s="239">
        <v>12</v>
      </c>
      <c r="E11" s="236">
        <v>1</v>
      </c>
      <c r="F11" s="236">
        <v>0</v>
      </c>
      <c r="G11" s="236">
        <v>0</v>
      </c>
      <c r="H11" s="237">
        <f t="shared" si="0"/>
        <v>1</v>
      </c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</row>
    <row r="12" spans="1:20" ht="24.75" customHeight="1">
      <c r="A12" s="230"/>
      <c r="B12" s="233" t="s">
        <v>82</v>
      </c>
      <c r="C12" s="240"/>
      <c r="D12" s="239">
        <v>11</v>
      </c>
      <c r="E12" s="236">
        <v>8</v>
      </c>
      <c r="F12" s="236">
        <v>0</v>
      </c>
      <c r="G12" s="236">
        <v>0</v>
      </c>
      <c r="H12" s="237">
        <f t="shared" si="0"/>
        <v>8</v>
      </c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</row>
    <row r="13" spans="1:20" ht="24.75" customHeight="1">
      <c r="A13" s="230"/>
      <c r="B13" s="233" t="s">
        <v>83</v>
      </c>
      <c r="C13" s="234"/>
      <c r="D13" s="239">
        <v>10</v>
      </c>
      <c r="E13" s="236">
        <v>5</v>
      </c>
      <c r="F13" s="236">
        <v>0</v>
      </c>
      <c r="G13" s="236">
        <v>0</v>
      </c>
      <c r="H13" s="237">
        <f t="shared" si="0"/>
        <v>5</v>
      </c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</row>
    <row r="14" spans="1:20" ht="24.75" customHeight="1">
      <c r="A14" s="230"/>
      <c r="B14" s="233" t="s">
        <v>82</v>
      </c>
      <c r="C14" s="238"/>
      <c r="D14" s="239">
        <v>9</v>
      </c>
      <c r="E14" s="236">
        <v>0</v>
      </c>
      <c r="F14" s="236">
        <v>0</v>
      </c>
      <c r="G14" s="236">
        <v>0</v>
      </c>
      <c r="H14" s="237">
        <f t="shared" si="0"/>
        <v>0</v>
      </c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</row>
    <row r="15" spans="1:20" ht="24.75" customHeight="1">
      <c r="A15" s="230"/>
      <c r="B15" s="233" t="s">
        <v>84</v>
      </c>
      <c r="C15" s="238" t="s">
        <v>85</v>
      </c>
      <c r="D15" s="239">
        <v>8</v>
      </c>
      <c r="E15" s="236">
        <v>19</v>
      </c>
      <c r="F15" s="236">
        <v>1</v>
      </c>
      <c r="G15" s="236">
        <v>0</v>
      </c>
      <c r="H15" s="237">
        <f t="shared" si="0"/>
        <v>20</v>
      </c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</row>
    <row r="16" spans="1:20" ht="24.75" customHeight="1">
      <c r="A16" s="230"/>
      <c r="B16" s="233" t="s">
        <v>86</v>
      </c>
      <c r="C16" s="238"/>
      <c r="D16" s="239">
        <v>7</v>
      </c>
      <c r="E16" s="236">
        <v>1</v>
      </c>
      <c r="F16" s="236">
        <v>0</v>
      </c>
      <c r="G16" s="236">
        <v>0</v>
      </c>
      <c r="H16" s="237">
        <f t="shared" si="0"/>
        <v>1</v>
      </c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</row>
    <row r="17" spans="1:20" ht="24.75" customHeight="1">
      <c r="A17" s="230"/>
      <c r="B17" s="233" t="s">
        <v>87</v>
      </c>
      <c r="C17" s="240"/>
      <c r="D17" s="239">
        <v>6</v>
      </c>
      <c r="E17" s="236">
        <v>0</v>
      </c>
      <c r="F17" s="236">
        <v>0</v>
      </c>
      <c r="G17" s="236">
        <v>0</v>
      </c>
      <c r="H17" s="237">
        <f t="shared" si="0"/>
        <v>0</v>
      </c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</row>
    <row r="18" spans="1:20" ht="24.75" customHeight="1">
      <c r="A18" s="230"/>
      <c r="B18" s="233" t="s">
        <v>88</v>
      </c>
      <c r="C18" s="234"/>
      <c r="D18" s="239">
        <v>5</v>
      </c>
      <c r="E18" s="236">
        <v>9</v>
      </c>
      <c r="F18" s="236">
        <v>0</v>
      </c>
      <c r="G18" s="236">
        <v>0</v>
      </c>
      <c r="H18" s="237">
        <f t="shared" si="0"/>
        <v>9</v>
      </c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</row>
    <row r="19" spans="1:20" ht="24.75" customHeight="1">
      <c r="A19" s="230"/>
      <c r="B19" s="233" t="s">
        <v>82</v>
      </c>
      <c r="C19" s="238"/>
      <c r="D19" s="239">
        <v>4</v>
      </c>
      <c r="E19" s="236">
        <v>7</v>
      </c>
      <c r="F19" s="236">
        <v>1</v>
      </c>
      <c r="G19" s="236">
        <v>0</v>
      </c>
      <c r="H19" s="237">
        <f t="shared" si="0"/>
        <v>8</v>
      </c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</row>
    <row r="20" spans="1:20" ht="24.75" customHeight="1">
      <c r="A20" s="230"/>
      <c r="B20" s="233"/>
      <c r="C20" s="238" t="s">
        <v>82</v>
      </c>
      <c r="D20" s="239">
        <v>3</v>
      </c>
      <c r="E20" s="236">
        <v>3</v>
      </c>
      <c r="F20" s="236">
        <v>0</v>
      </c>
      <c r="G20" s="236">
        <v>0</v>
      </c>
      <c r="H20" s="237">
        <f t="shared" si="0"/>
        <v>3</v>
      </c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</row>
    <row r="21" spans="1:20" ht="24.75" customHeight="1">
      <c r="A21" s="230"/>
      <c r="B21" s="233"/>
      <c r="C21" s="238"/>
      <c r="D21" s="239">
        <v>2</v>
      </c>
      <c r="E21" s="236">
        <v>6</v>
      </c>
      <c r="F21" s="236">
        <v>0</v>
      </c>
      <c r="G21" s="236">
        <v>0</v>
      </c>
      <c r="H21" s="237">
        <f t="shared" si="0"/>
        <v>6</v>
      </c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</row>
    <row r="22" spans="1:20" ht="24.75" customHeight="1">
      <c r="A22" s="230"/>
      <c r="B22" s="241"/>
      <c r="C22" s="240"/>
      <c r="D22" s="239">
        <v>1</v>
      </c>
      <c r="E22" s="236">
        <v>3</v>
      </c>
      <c r="F22" s="236">
        <v>1</v>
      </c>
      <c r="G22" s="236">
        <v>0</v>
      </c>
      <c r="H22" s="237">
        <f t="shared" si="0"/>
        <v>4</v>
      </c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</row>
    <row r="23" spans="1:20" ht="24.75" customHeight="1">
      <c r="A23" s="230"/>
      <c r="B23" s="13" t="s">
        <v>89</v>
      </c>
      <c r="C23" s="16"/>
      <c r="D23" s="7"/>
      <c r="E23" s="242">
        <f>SUM(E10:E22)</f>
        <v>183</v>
      </c>
      <c r="F23" s="242">
        <f>SUM(F10:F22)</f>
        <v>6</v>
      </c>
      <c r="G23" s="242">
        <f>SUM(G10:G22)</f>
        <v>0</v>
      </c>
      <c r="H23" s="243">
        <f t="shared" si="0"/>
        <v>189</v>
      </c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</row>
    <row r="24" spans="1:20" ht="24.75" customHeight="1">
      <c r="A24" s="230"/>
      <c r="B24" s="233"/>
      <c r="C24" s="234"/>
      <c r="D24" s="235">
        <v>13</v>
      </c>
      <c r="E24" s="236">
        <v>179</v>
      </c>
      <c r="F24" s="236">
        <v>8</v>
      </c>
      <c r="G24" s="236">
        <v>0</v>
      </c>
      <c r="H24" s="237">
        <f t="shared" si="0"/>
        <v>187</v>
      </c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</row>
    <row r="25" spans="1:20" ht="24.75" customHeight="1">
      <c r="A25" s="230"/>
      <c r="B25" s="233"/>
      <c r="C25" s="238" t="s">
        <v>81</v>
      </c>
      <c r="D25" s="239">
        <v>12</v>
      </c>
      <c r="E25" s="236">
        <v>8</v>
      </c>
      <c r="F25" s="236">
        <v>0</v>
      </c>
      <c r="G25" s="236">
        <v>0</v>
      </c>
      <c r="H25" s="237">
        <f t="shared" si="0"/>
        <v>8</v>
      </c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</row>
    <row r="26" spans="1:20" ht="24.75" customHeight="1">
      <c r="A26" s="230"/>
      <c r="B26" s="233" t="s">
        <v>88</v>
      </c>
      <c r="C26" s="240"/>
      <c r="D26" s="239">
        <v>11</v>
      </c>
      <c r="E26" s="236">
        <v>9</v>
      </c>
      <c r="F26" s="236">
        <v>0</v>
      </c>
      <c r="G26" s="236">
        <v>0</v>
      </c>
      <c r="H26" s="237">
        <f t="shared" si="0"/>
        <v>9</v>
      </c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</row>
    <row r="27" spans="1:20" ht="24.75" customHeight="1">
      <c r="A27" s="230"/>
      <c r="B27" s="233" t="s">
        <v>90</v>
      </c>
      <c r="C27" s="234"/>
      <c r="D27" s="239">
        <v>10</v>
      </c>
      <c r="E27" s="236">
        <v>10</v>
      </c>
      <c r="F27" s="236">
        <v>0</v>
      </c>
      <c r="G27" s="236">
        <v>0</v>
      </c>
      <c r="H27" s="237">
        <f t="shared" si="0"/>
        <v>10</v>
      </c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</row>
    <row r="28" spans="1:20" ht="24.75" customHeight="1">
      <c r="A28" s="230"/>
      <c r="B28" s="233" t="s">
        <v>81</v>
      </c>
      <c r="C28" s="238"/>
      <c r="D28" s="239">
        <v>9</v>
      </c>
      <c r="E28" s="236">
        <v>2</v>
      </c>
      <c r="F28" s="236">
        <v>0</v>
      </c>
      <c r="G28" s="236">
        <v>0</v>
      </c>
      <c r="H28" s="237">
        <f t="shared" si="0"/>
        <v>2</v>
      </c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</row>
    <row r="29" spans="1:20" ht="24.75" customHeight="1">
      <c r="A29" s="230"/>
      <c r="B29" s="233" t="s">
        <v>83</v>
      </c>
      <c r="C29" s="238" t="s">
        <v>85</v>
      </c>
      <c r="D29" s="239">
        <v>8</v>
      </c>
      <c r="E29" s="236">
        <v>24</v>
      </c>
      <c r="F29" s="236">
        <v>0</v>
      </c>
      <c r="G29" s="236">
        <v>0</v>
      </c>
      <c r="H29" s="237">
        <f t="shared" si="0"/>
        <v>24</v>
      </c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</row>
    <row r="30" spans="1:20" ht="24.75" customHeight="1">
      <c r="A30" s="230"/>
      <c r="B30" s="233" t="s">
        <v>86</v>
      </c>
      <c r="C30" s="238"/>
      <c r="D30" s="239">
        <v>7</v>
      </c>
      <c r="E30" s="236">
        <v>1</v>
      </c>
      <c r="F30" s="236">
        <v>0</v>
      </c>
      <c r="G30" s="236">
        <v>0</v>
      </c>
      <c r="H30" s="237">
        <f t="shared" si="0"/>
        <v>1</v>
      </c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</row>
    <row r="31" spans="1:20" ht="24.75" customHeight="1">
      <c r="A31" s="230"/>
      <c r="B31" s="233" t="s">
        <v>81</v>
      </c>
      <c r="C31" s="240"/>
      <c r="D31" s="239">
        <v>6</v>
      </c>
      <c r="E31" s="236">
        <v>1</v>
      </c>
      <c r="F31" s="236">
        <v>0</v>
      </c>
      <c r="G31" s="236">
        <v>0</v>
      </c>
      <c r="H31" s="237">
        <f t="shared" si="0"/>
        <v>1</v>
      </c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</row>
    <row r="32" spans="1:20" ht="24.75" customHeight="1">
      <c r="A32" s="230"/>
      <c r="B32" s="233" t="s">
        <v>91</v>
      </c>
      <c r="C32" s="234"/>
      <c r="D32" s="239">
        <v>5</v>
      </c>
      <c r="E32" s="236">
        <v>7</v>
      </c>
      <c r="F32" s="236">
        <v>0</v>
      </c>
      <c r="G32" s="236">
        <v>0</v>
      </c>
      <c r="H32" s="237">
        <f t="shared" si="0"/>
        <v>7</v>
      </c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</row>
    <row r="33" spans="1:20" ht="24.75" customHeight="1">
      <c r="A33" s="230"/>
      <c r="B33" s="233"/>
      <c r="C33" s="238"/>
      <c r="D33" s="239">
        <v>4</v>
      </c>
      <c r="E33" s="236">
        <v>8</v>
      </c>
      <c r="F33" s="236">
        <v>0</v>
      </c>
      <c r="G33" s="236">
        <v>0</v>
      </c>
      <c r="H33" s="237">
        <f t="shared" si="0"/>
        <v>8</v>
      </c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</row>
    <row r="34" spans="1:20" ht="24.75" customHeight="1">
      <c r="A34" s="230"/>
      <c r="B34" s="233"/>
      <c r="C34" s="238" t="s">
        <v>82</v>
      </c>
      <c r="D34" s="239">
        <v>3</v>
      </c>
      <c r="E34" s="236">
        <v>7</v>
      </c>
      <c r="F34" s="236">
        <v>1</v>
      </c>
      <c r="G34" s="236">
        <v>0</v>
      </c>
      <c r="H34" s="237">
        <f t="shared" si="0"/>
        <v>8</v>
      </c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</row>
    <row r="35" spans="1:20" ht="24.75" customHeight="1">
      <c r="A35" s="230"/>
      <c r="B35" s="233"/>
      <c r="C35" s="238"/>
      <c r="D35" s="239">
        <v>2</v>
      </c>
      <c r="E35" s="236">
        <v>19</v>
      </c>
      <c r="F35" s="236">
        <v>1</v>
      </c>
      <c r="G35" s="236">
        <v>0</v>
      </c>
      <c r="H35" s="237">
        <f t="shared" si="0"/>
        <v>20</v>
      </c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</row>
    <row r="36" spans="1:20" ht="24.75" customHeight="1">
      <c r="A36" s="230"/>
      <c r="B36" s="241"/>
      <c r="C36" s="240"/>
      <c r="D36" s="239">
        <v>1</v>
      </c>
      <c r="E36" s="236">
        <v>4</v>
      </c>
      <c r="F36" s="236">
        <v>0</v>
      </c>
      <c r="G36" s="236">
        <v>0</v>
      </c>
      <c r="H36" s="237">
        <f t="shared" si="0"/>
        <v>4</v>
      </c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</row>
    <row r="37" spans="1:20" ht="24.75" customHeight="1">
      <c r="A37" s="230"/>
      <c r="B37" s="13" t="s">
        <v>92</v>
      </c>
      <c r="C37" s="16"/>
      <c r="D37" s="7"/>
      <c r="E37" s="242">
        <f>SUM(E24:E36)</f>
        <v>279</v>
      </c>
      <c r="F37" s="242">
        <f>SUM(F24:F36)</f>
        <v>10</v>
      </c>
      <c r="G37" s="242">
        <f>SUM(G24:G36)</f>
        <v>0</v>
      </c>
      <c r="H37" s="243">
        <f t="shared" si="0"/>
        <v>289</v>
      </c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</row>
    <row r="38" spans="1:20" ht="24.75" customHeight="1">
      <c r="A38" s="230"/>
      <c r="B38" s="233"/>
      <c r="C38" s="234"/>
      <c r="D38" s="235">
        <v>13</v>
      </c>
      <c r="E38" s="236">
        <v>0</v>
      </c>
      <c r="F38" s="236">
        <v>0</v>
      </c>
      <c r="G38" s="236">
        <v>0</v>
      </c>
      <c r="H38" s="237">
        <v>0</v>
      </c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</row>
    <row r="39" spans="1:20" ht="24.75" customHeight="1">
      <c r="A39" s="230"/>
      <c r="B39" s="233"/>
      <c r="C39" s="238" t="s">
        <v>81</v>
      </c>
      <c r="D39" s="239">
        <v>12</v>
      </c>
      <c r="E39" s="236">
        <v>0</v>
      </c>
      <c r="F39" s="236">
        <v>0</v>
      </c>
      <c r="G39" s="236">
        <v>0</v>
      </c>
      <c r="H39" s="237">
        <f t="shared" ref="H39:H51" si="1">SUM(E39:G39)</f>
        <v>0</v>
      </c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</row>
    <row r="40" spans="1:20" ht="24.75" customHeight="1">
      <c r="A40" s="230"/>
      <c r="B40" s="233" t="s">
        <v>82</v>
      </c>
      <c r="C40" s="240"/>
      <c r="D40" s="239">
        <v>11</v>
      </c>
      <c r="E40" s="236">
        <v>0</v>
      </c>
      <c r="F40" s="236">
        <v>0</v>
      </c>
      <c r="G40" s="236">
        <v>0</v>
      </c>
      <c r="H40" s="237">
        <f t="shared" si="1"/>
        <v>0</v>
      </c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</row>
    <row r="41" spans="1:20" ht="24.75" customHeight="1">
      <c r="A41" s="230"/>
      <c r="B41" s="233" t="s">
        <v>93</v>
      </c>
      <c r="C41" s="234"/>
      <c r="D41" s="239">
        <v>10</v>
      </c>
      <c r="E41" s="236">
        <v>0</v>
      </c>
      <c r="F41" s="236">
        <v>0</v>
      </c>
      <c r="G41" s="236">
        <v>0</v>
      </c>
      <c r="H41" s="237">
        <f t="shared" si="1"/>
        <v>0</v>
      </c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</row>
    <row r="42" spans="1:20" ht="24.75" customHeight="1">
      <c r="A42" s="230"/>
      <c r="B42" s="233" t="s">
        <v>94</v>
      </c>
      <c r="C42" s="238"/>
      <c r="D42" s="239">
        <v>9</v>
      </c>
      <c r="E42" s="236">
        <v>0</v>
      </c>
      <c r="F42" s="236">
        <v>0</v>
      </c>
      <c r="G42" s="236">
        <v>0</v>
      </c>
      <c r="H42" s="237">
        <f t="shared" si="1"/>
        <v>0</v>
      </c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</row>
    <row r="43" spans="1:20" ht="24.75" customHeight="1">
      <c r="A43" s="230"/>
      <c r="B43" s="233" t="s">
        <v>86</v>
      </c>
      <c r="C43" s="238" t="s">
        <v>85</v>
      </c>
      <c r="D43" s="239">
        <v>8</v>
      </c>
      <c r="E43" s="236">
        <v>0</v>
      </c>
      <c r="F43" s="236">
        <v>0</v>
      </c>
      <c r="G43" s="236">
        <v>0</v>
      </c>
      <c r="H43" s="237">
        <f t="shared" si="1"/>
        <v>0</v>
      </c>
      <c r="I43" s="230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</row>
    <row r="44" spans="1:20" ht="24.75" customHeight="1">
      <c r="A44" s="230"/>
      <c r="B44" s="233" t="s">
        <v>84</v>
      </c>
      <c r="C44" s="238"/>
      <c r="D44" s="239">
        <v>7</v>
      </c>
      <c r="E44" s="236">
        <v>0</v>
      </c>
      <c r="F44" s="236">
        <v>0</v>
      </c>
      <c r="G44" s="236">
        <v>0</v>
      </c>
      <c r="H44" s="237">
        <f t="shared" si="1"/>
        <v>0</v>
      </c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</row>
    <row r="45" spans="1:20" ht="24.75" customHeight="1">
      <c r="A45" s="230"/>
      <c r="B45" s="233" t="s">
        <v>86</v>
      </c>
      <c r="C45" s="240"/>
      <c r="D45" s="239">
        <v>6</v>
      </c>
      <c r="E45" s="236">
        <v>0</v>
      </c>
      <c r="F45" s="236">
        <v>0</v>
      </c>
      <c r="G45" s="236">
        <v>0</v>
      </c>
      <c r="H45" s="237">
        <f t="shared" si="1"/>
        <v>0</v>
      </c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</row>
    <row r="46" spans="1:20" ht="24.75" customHeight="1">
      <c r="A46" s="230"/>
      <c r="B46" s="233" t="s">
        <v>82</v>
      </c>
      <c r="C46" s="234"/>
      <c r="D46" s="239">
        <v>5</v>
      </c>
      <c r="E46" s="236">
        <v>0</v>
      </c>
      <c r="F46" s="236">
        <v>0</v>
      </c>
      <c r="G46" s="236">
        <v>0</v>
      </c>
      <c r="H46" s="237">
        <f t="shared" si="1"/>
        <v>0</v>
      </c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</row>
    <row r="47" spans="1:20" ht="24.75" customHeight="1">
      <c r="A47" s="230"/>
      <c r="B47" s="233" t="s">
        <v>95</v>
      </c>
      <c r="C47" s="238"/>
      <c r="D47" s="239">
        <v>4</v>
      </c>
      <c r="E47" s="236">
        <v>0</v>
      </c>
      <c r="F47" s="236">
        <v>0</v>
      </c>
      <c r="G47" s="236">
        <v>0</v>
      </c>
      <c r="H47" s="237">
        <f t="shared" si="1"/>
        <v>0</v>
      </c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</row>
    <row r="48" spans="1:20" ht="24.75" customHeight="1">
      <c r="A48" s="230"/>
      <c r="B48" s="233"/>
      <c r="C48" s="238" t="s">
        <v>82</v>
      </c>
      <c r="D48" s="239">
        <v>3</v>
      </c>
      <c r="E48" s="236">
        <v>0</v>
      </c>
      <c r="F48" s="236">
        <v>0</v>
      </c>
      <c r="G48" s="236">
        <v>0</v>
      </c>
      <c r="H48" s="237">
        <f t="shared" si="1"/>
        <v>0</v>
      </c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</row>
    <row r="49" spans="1:20" ht="24.75" customHeight="1">
      <c r="A49" s="230"/>
      <c r="B49" s="233"/>
      <c r="C49" s="238"/>
      <c r="D49" s="239">
        <v>2</v>
      </c>
      <c r="E49" s="236">
        <v>0</v>
      </c>
      <c r="F49" s="236">
        <v>0</v>
      </c>
      <c r="G49" s="236">
        <v>0</v>
      </c>
      <c r="H49" s="237">
        <f t="shared" si="1"/>
        <v>0</v>
      </c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</row>
    <row r="50" spans="1:20" ht="24.75" customHeight="1">
      <c r="A50" s="230"/>
      <c r="B50" s="241"/>
      <c r="C50" s="240"/>
      <c r="D50" s="239">
        <v>1</v>
      </c>
      <c r="E50" s="236">
        <v>0</v>
      </c>
      <c r="F50" s="236">
        <v>0</v>
      </c>
      <c r="G50" s="236">
        <v>0</v>
      </c>
      <c r="H50" s="237">
        <f t="shared" si="1"/>
        <v>0</v>
      </c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</row>
    <row r="51" spans="1:20" ht="24.75" customHeight="1">
      <c r="A51" s="230"/>
      <c r="B51" s="13" t="s">
        <v>96</v>
      </c>
      <c r="C51" s="16"/>
      <c r="D51" s="16"/>
      <c r="E51" s="244">
        <f>SUM(E38:E50)</f>
        <v>0</v>
      </c>
      <c r="F51" s="244">
        <f>SUM(F38:F50)</f>
        <v>0</v>
      </c>
      <c r="G51" s="244">
        <f>SUM(G38:G50)</f>
        <v>0</v>
      </c>
      <c r="H51" s="245">
        <f t="shared" si="1"/>
        <v>0</v>
      </c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</row>
    <row r="52" spans="1:20" ht="24.75" customHeight="1">
      <c r="A52" s="230"/>
      <c r="B52" s="15" t="s">
        <v>97</v>
      </c>
      <c r="C52" s="10"/>
      <c r="D52" s="10"/>
      <c r="E52" s="246">
        <f>E23+E37+E51</f>
        <v>462</v>
      </c>
      <c r="F52" s="246">
        <f>F23+F37+F51</f>
        <v>16</v>
      </c>
      <c r="G52" s="246">
        <f>G23+G37+G51</f>
        <v>0</v>
      </c>
      <c r="H52" s="247">
        <f>H51+H37+H23</f>
        <v>478</v>
      </c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</row>
    <row r="53" spans="1:20" ht="19.5" customHeight="1">
      <c r="A53" s="230"/>
      <c r="B53" s="248"/>
      <c r="C53" s="248"/>
      <c r="D53" s="248"/>
      <c r="E53" s="249"/>
      <c r="F53" s="249"/>
      <c r="G53" s="249"/>
      <c r="H53" s="249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</row>
    <row r="54" spans="1:20" ht="19.5" customHeight="1">
      <c r="A54" s="230"/>
      <c r="B54" s="230"/>
      <c r="C54" s="230"/>
      <c r="D54" s="230"/>
      <c r="E54" s="230"/>
      <c r="F54" s="230"/>
      <c r="G54" s="230"/>
      <c r="H54" s="25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</row>
    <row r="55" spans="1:20" ht="19.5" customHeight="1">
      <c r="A55" s="230"/>
      <c r="B55" s="230"/>
      <c r="C55" s="230"/>
      <c r="D55" s="230"/>
      <c r="E55" s="230"/>
      <c r="F55" s="230"/>
      <c r="G55" s="230"/>
      <c r="H55" s="25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49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124</v>
      </c>
      <c r="F10" s="67">
        <v>8</v>
      </c>
      <c r="G10" s="67">
        <v>0</v>
      </c>
      <c r="H10" s="68">
        <f t="shared" ref="H10:H37" si="0">SUM(E10:G10)</f>
        <v>132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2</v>
      </c>
      <c r="F11" s="67">
        <v>0</v>
      </c>
      <c r="G11" s="67">
        <v>0</v>
      </c>
      <c r="H11" s="68">
        <f t="shared" si="0"/>
        <v>2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0</v>
      </c>
      <c r="F12" s="67">
        <v>0</v>
      </c>
      <c r="G12" s="67">
        <v>0</v>
      </c>
      <c r="H12" s="68">
        <f t="shared" si="0"/>
        <v>0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4</v>
      </c>
      <c r="F13" s="67">
        <v>0</v>
      </c>
      <c r="G13" s="67">
        <v>0</v>
      </c>
      <c r="H13" s="68">
        <f t="shared" si="0"/>
        <v>4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1</v>
      </c>
      <c r="F14" s="67">
        <v>0</v>
      </c>
      <c r="G14" s="67">
        <v>0</v>
      </c>
      <c r="H14" s="68">
        <f t="shared" si="0"/>
        <v>1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1</v>
      </c>
      <c r="F15" s="67">
        <v>0</v>
      </c>
      <c r="G15" s="67">
        <v>0</v>
      </c>
      <c r="H15" s="68">
        <f t="shared" si="0"/>
        <v>1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1</v>
      </c>
      <c r="F16" s="67">
        <v>0</v>
      </c>
      <c r="G16" s="67">
        <v>0</v>
      </c>
      <c r="H16" s="68">
        <f t="shared" si="0"/>
        <v>1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8</v>
      </c>
      <c r="F17" s="67">
        <v>0</v>
      </c>
      <c r="G17" s="67">
        <v>0</v>
      </c>
      <c r="H17" s="68">
        <f t="shared" si="0"/>
        <v>8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0</v>
      </c>
      <c r="F18" s="67">
        <v>0</v>
      </c>
      <c r="G18" s="67">
        <v>0</v>
      </c>
      <c r="H18" s="68">
        <f t="shared" si="0"/>
        <v>0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3</v>
      </c>
      <c r="F19" s="67">
        <v>0</v>
      </c>
      <c r="G19" s="67">
        <v>0</v>
      </c>
      <c r="H19" s="68">
        <f t="shared" si="0"/>
        <v>3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1</v>
      </c>
      <c r="F20" s="67">
        <v>0</v>
      </c>
      <c r="G20" s="67">
        <v>0</v>
      </c>
      <c r="H20" s="68">
        <f t="shared" si="0"/>
        <v>1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0</v>
      </c>
      <c r="F21" s="67">
        <v>0</v>
      </c>
      <c r="G21" s="67">
        <v>0</v>
      </c>
      <c r="H21" s="68">
        <f t="shared" si="0"/>
        <v>0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0</v>
      </c>
      <c r="F22" s="67">
        <v>0</v>
      </c>
      <c r="G22" s="67">
        <v>0</v>
      </c>
      <c r="H22" s="68">
        <f t="shared" si="0"/>
        <v>0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145</v>
      </c>
      <c r="F23" s="73">
        <f>SUM(F10:F22)</f>
        <v>8</v>
      </c>
      <c r="G23" s="73">
        <f>SUM(G10:G22)</f>
        <v>0</v>
      </c>
      <c r="H23" s="74">
        <f t="shared" si="0"/>
        <v>153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173</v>
      </c>
      <c r="F24" s="67">
        <v>8</v>
      </c>
      <c r="G24" s="67">
        <v>0</v>
      </c>
      <c r="H24" s="68">
        <f t="shared" si="0"/>
        <v>181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0</v>
      </c>
      <c r="F25" s="67">
        <v>0</v>
      </c>
      <c r="G25" s="67">
        <v>0</v>
      </c>
      <c r="H25" s="68">
        <f t="shared" si="0"/>
        <v>0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2</v>
      </c>
      <c r="F26" s="67">
        <v>0</v>
      </c>
      <c r="G26" s="67">
        <v>0</v>
      </c>
      <c r="H26" s="68">
        <f t="shared" si="0"/>
        <v>2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12</v>
      </c>
      <c r="F27" s="67">
        <v>1</v>
      </c>
      <c r="G27" s="67">
        <v>0</v>
      </c>
      <c r="H27" s="68">
        <f t="shared" si="0"/>
        <v>13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3</v>
      </c>
      <c r="F28" s="67">
        <v>0</v>
      </c>
      <c r="G28" s="67">
        <v>0</v>
      </c>
      <c r="H28" s="68">
        <f t="shared" si="0"/>
        <v>3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7</v>
      </c>
      <c r="F29" s="67">
        <v>0</v>
      </c>
      <c r="G29" s="67">
        <v>0</v>
      </c>
      <c r="H29" s="68">
        <f t="shared" si="0"/>
        <v>7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1</v>
      </c>
      <c r="F30" s="67">
        <v>0</v>
      </c>
      <c r="G30" s="67">
        <v>0</v>
      </c>
      <c r="H30" s="68">
        <f t="shared" si="0"/>
        <v>1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6</v>
      </c>
      <c r="F31" s="67">
        <v>0</v>
      </c>
      <c r="G31" s="67">
        <v>0</v>
      </c>
      <c r="H31" s="68">
        <f t="shared" si="0"/>
        <v>6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2</v>
      </c>
      <c r="F32" s="67">
        <v>0</v>
      </c>
      <c r="G32" s="67">
        <v>0</v>
      </c>
      <c r="H32" s="68">
        <f t="shared" si="0"/>
        <v>2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6</v>
      </c>
      <c r="F33" s="67">
        <v>0</v>
      </c>
      <c r="G33" s="67">
        <v>0</v>
      </c>
      <c r="H33" s="68">
        <f t="shared" si="0"/>
        <v>6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1</v>
      </c>
      <c r="F34" s="67">
        <v>0</v>
      </c>
      <c r="G34" s="67">
        <v>0</v>
      </c>
      <c r="H34" s="68">
        <f t="shared" si="0"/>
        <v>1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4</v>
      </c>
      <c r="F35" s="67">
        <v>0</v>
      </c>
      <c r="G35" s="67">
        <v>0</v>
      </c>
      <c r="H35" s="68">
        <f t="shared" si="0"/>
        <v>4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0</v>
      </c>
      <c r="F36" s="67">
        <v>0</v>
      </c>
      <c r="G36" s="67">
        <v>0</v>
      </c>
      <c r="H36" s="68">
        <f t="shared" si="0"/>
        <v>0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217</v>
      </c>
      <c r="F37" s="73">
        <f>SUM(F24:F36)</f>
        <v>9</v>
      </c>
      <c r="G37" s="73">
        <f>SUM(G24:G36)</f>
        <v>0</v>
      </c>
      <c r="H37" s="74">
        <f t="shared" si="0"/>
        <v>226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362</v>
      </c>
      <c r="F52" s="77">
        <f>F23+F37+F51</f>
        <v>17</v>
      </c>
      <c r="G52" s="77">
        <f>G23+G37+G51</f>
        <v>0</v>
      </c>
      <c r="H52" s="78">
        <f>H51+H37+H23</f>
        <v>379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51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265</v>
      </c>
      <c r="F10" s="67">
        <v>14</v>
      </c>
      <c r="G10" s="67">
        <v>1</v>
      </c>
      <c r="H10" s="68">
        <f t="shared" ref="H10:H37" si="0">SUM(E10:G10)</f>
        <v>280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5</v>
      </c>
      <c r="F11" s="67">
        <v>1</v>
      </c>
      <c r="G11" s="67">
        <v>0</v>
      </c>
      <c r="H11" s="68">
        <f t="shared" si="0"/>
        <v>6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16</v>
      </c>
      <c r="F12" s="67">
        <v>0</v>
      </c>
      <c r="G12" s="67">
        <v>0</v>
      </c>
      <c r="H12" s="68">
        <f t="shared" si="0"/>
        <v>16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21</v>
      </c>
      <c r="F13" s="67">
        <v>0</v>
      </c>
      <c r="G13" s="67">
        <v>0</v>
      </c>
      <c r="H13" s="68">
        <f t="shared" si="0"/>
        <v>21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7</v>
      </c>
      <c r="F14" s="67">
        <v>0</v>
      </c>
      <c r="G14" s="67">
        <v>0</v>
      </c>
      <c r="H14" s="68">
        <f t="shared" si="0"/>
        <v>7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8</v>
      </c>
      <c r="F15" s="67">
        <v>0</v>
      </c>
      <c r="G15" s="67">
        <v>0</v>
      </c>
      <c r="H15" s="68">
        <f t="shared" si="0"/>
        <v>8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6</v>
      </c>
      <c r="F16" s="67">
        <v>0</v>
      </c>
      <c r="G16" s="67">
        <v>0</v>
      </c>
      <c r="H16" s="68">
        <f t="shared" si="0"/>
        <v>6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6</v>
      </c>
      <c r="F17" s="67">
        <v>0</v>
      </c>
      <c r="G17" s="67">
        <v>0</v>
      </c>
      <c r="H17" s="68">
        <f t="shared" si="0"/>
        <v>6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4</v>
      </c>
      <c r="F18" s="67">
        <v>0</v>
      </c>
      <c r="G18" s="67">
        <v>0</v>
      </c>
      <c r="H18" s="68">
        <f t="shared" si="0"/>
        <v>4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4</v>
      </c>
      <c r="F19" s="67">
        <v>0</v>
      </c>
      <c r="G19" s="67">
        <v>0</v>
      </c>
      <c r="H19" s="68">
        <f t="shared" si="0"/>
        <v>4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7</v>
      </c>
      <c r="F20" s="67">
        <v>0</v>
      </c>
      <c r="G20" s="67">
        <v>0</v>
      </c>
      <c r="H20" s="68">
        <f t="shared" si="0"/>
        <v>7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3</v>
      </c>
      <c r="F21" s="67">
        <v>1</v>
      </c>
      <c r="G21" s="67">
        <v>0</v>
      </c>
      <c r="H21" s="68">
        <f t="shared" si="0"/>
        <v>4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0</v>
      </c>
      <c r="F22" s="67">
        <v>0</v>
      </c>
      <c r="G22" s="67">
        <v>0</v>
      </c>
      <c r="H22" s="68">
        <f t="shared" si="0"/>
        <v>0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352</v>
      </c>
      <c r="F23" s="73">
        <f>SUM(F10:F22)</f>
        <v>16</v>
      </c>
      <c r="G23" s="73">
        <f>SUM(G10:G22)</f>
        <v>1</v>
      </c>
      <c r="H23" s="74">
        <f t="shared" si="0"/>
        <v>369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339</v>
      </c>
      <c r="F24" s="67">
        <v>6</v>
      </c>
      <c r="G24" s="67">
        <v>0</v>
      </c>
      <c r="H24" s="68">
        <f t="shared" si="0"/>
        <v>345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6</v>
      </c>
      <c r="F25" s="67">
        <v>2</v>
      </c>
      <c r="G25" s="67">
        <v>0</v>
      </c>
      <c r="H25" s="68">
        <f t="shared" si="0"/>
        <v>8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7</v>
      </c>
      <c r="F26" s="67">
        <v>0</v>
      </c>
      <c r="G26" s="67">
        <v>0</v>
      </c>
      <c r="H26" s="68">
        <f t="shared" si="0"/>
        <v>7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30</v>
      </c>
      <c r="F27" s="67">
        <v>0</v>
      </c>
      <c r="G27" s="67">
        <v>0</v>
      </c>
      <c r="H27" s="68">
        <f t="shared" si="0"/>
        <v>30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12</v>
      </c>
      <c r="F28" s="67">
        <v>1</v>
      </c>
      <c r="G28" s="67">
        <v>0</v>
      </c>
      <c r="H28" s="68">
        <f t="shared" si="0"/>
        <v>13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2</v>
      </c>
      <c r="F29" s="67">
        <v>0</v>
      </c>
      <c r="G29" s="67">
        <v>0</v>
      </c>
      <c r="H29" s="68">
        <f t="shared" si="0"/>
        <v>2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11</v>
      </c>
      <c r="F30" s="67">
        <v>0</v>
      </c>
      <c r="G30" s="67">
        <v>0</v>
      </c>
      <c r="H30" s="68">
        <f t="shared" si="0"/>
        <v>11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18</v>
      </c>
      <c r="F31" s="67">
        <v>0</v>
      </c>
      <c r="G31" s="67">
        <v>0</v>
      </c>
      <c r="H31" s="68">
        <f t="shared" si="0"/>
        <v>18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4</v>
      </c>
      <c r="F32" s="67">
        <v>0</v>
      </c>
      <c r="G32" s="67">
        <v>0</v>
      </c>
      <c r="H32" s="68">
        <f t="shared" si="0"/>
        <v>4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6</v>
      </c>
      <c r="F33" s="67">
        <v>0</v>
      </c>
      <c r="G33" s="67">
        <v>0</v>
      </c>
      <c r="H33" s="68">
        <f t="shared" si="0"/>
        <v>6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10</v>
      </c>
      <c r="F34" s="67">
        <v>2</v>
      </c>
      <c r="G34" s="67">
        <v>0</v>
      </c>
      <c r="H34" s="68">
        <f t="shared" si="0"/>
        <v>12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11</v>
      </c>
      <c r="F35" s="67">
        <v>0</v>
      </c>
      <c r="G35" s="67">
        <v>0</v>
      </c>
      <c r="H35" s="68">
        <f t="shared" si="0"/>
        <v>11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8</v>
      </c>
      <c r="F36" s="67">
        <v>0</v>
      </c>
      <c r="G36" s="67">
        <v>0</v>
      </c>
      <c r="H36" s="68">
        <f t="shared" si="0"/>
        <v>8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464</v>
      </c>
      <c r="F37" s="73">
        <f>SUM(F24:F36)</f>
        <v>11</v>
      </c>
      <c r="G37" s="73">
        <f>SUM(G24:G36)</f>
        <v>0</v>
      </c>
      <c r="H37" s="74">
        <f t="shared" si="0"/>
        <v>475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816</v>
      </c>
      <c r="F52" s="77">
        <f>F23+F37+F51</f>
        <v>27</v>
      </c>
      <c r="G52" s="77">
        <f>G23+G37+G51</f>
        <v>1</v>
      </c>
      <c r="H52" s="78">
        <f>H51+H37+H23</f>
        <v>844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51"/>
      <c r="B1" s="251" t="s">
        <v>0</v>
      </c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</row>
    <row r="2" spans="1:20" ht="30" customHeight="1">
      <c r="A2" s="252"/>
      <c r="B2" s="252" t="s">
        <v>1</v>
      </c>
      <c r="C2" s="252"/>
      <c r="D2" s="252"/>
      <c r="E2" s="253" t="s">
        <v>2</v>
      </c>
      <c r="F2" s="252"/>
      <c r="G2" s="252"/>
      <c r="H2" s="253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</row>
    <row r="3" spans="1:20" ht="30" customHeight="1">
      <c r="A3" s="252"/>
      <c r="B3" s="252" t="s">
        <v>3</v>
      </c>
      <c r="C3" s="252"/>
      <c r="D3" s="252"/>
      <c r="E3" s="254" t="s">
        <v>53</v>
      </c>
      <c r="F3" s="254"/>
      <c r="G3" s="252"/>
      <c r="H3" s="253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</row>
    <row r="4" spans="1:20" ht="30" customHeight="1">
      <c r="A4" s="252"/>
      <c r="B4" s="252" t="s">
        <v>5</v>
      </c>
      <c r="C4" s="252"/>
      <c r="D4" s="252"/>
      <c r="E4" s="255" t="s">
        <v>78</v>
      </c>
      <c r="F4" s="256">
        <v>2025</v>
      </c>
      <c r="G4" s="252"/>
      <c r="H4" s="253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</row>
    <row r="5" spans="1:20" ht="19.5" customHeight="1">
      <c r="A5" s="252"/>
      <c r="B5" s="257"/>
      <c r="C5" s="252"/>
      <c r="D5" s="252"/>
      <c r="E5" s="252"/>
      <c r="F5" s="252"/>
      <c r="G5" s="252"/>
      <c r="H5" s="253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</row>
    <row r="6" spans="1:20" ht="49.5" customHeight="1">
      <c r="A6" s="252"/>
      <c r="B6" s="4" t="s">
        <v>6</v>
      </c>
      <c r="C6" s="4"/>
      <c r="D6" s="4"/>
      <c r="E6" s="4"/>
      <c r="F6" s="4"/>
      <c r="G6" s="4"/>
      <c r="H6" s="4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</row>
    <row r="7" spans="1:20" ht="49.5" customHeight="1">
      <c r="A7" s="252"/>
      <c r="B7" s="253" t="s">
        <v>79</v>
      </c>
      <c r="C7" s="252"/>
      <c r="D7" s="252"/>
      <c r="E7" s="252"/>
      <c r="F7" s="252"/>
      <c r="G7" s="252"/>
      <c r="H7" s="253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</row>
    <row r="8" spans="1:20" ht="39.75" customHeight="1">
      <c r="A8" s="258"/>
      <c r="B8" s="17" t="s">
        <v>80</v>
      </c>
      <c r="C8" s="2"/>
      <c r="D8" s="2"/>
      <c r="E8" s="2" t="s">
        <v>9</v>
      </c>
      <c r="F8" s="2"/>
      <c r="G8" s="2"/>
      <c r="H8" s="20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</row>
    <row r="9" spans="1:20" ht="39.75" customHeight="1">
      <c r="A9" s="258"/>
      <c r="B9" s="13"/>
      <c r="C9" s="16"/>
      <c r="D9" s="16"/>
      <c r="E9" s="259" t="s">
        <v>16</v>
      </c>
      <c r="F9" s="259" t="s">
        <v>17</v>
      </c>
      <c r="G9" s="259" t="s">
        <v>18</v>
      </c>
      <c r="H9" s="260" t="s">
        <v>10</v>
      </c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258"/>
    </row>
    <row r="10" spans="1:20" ht="24.75" customHeight="1">
      <c r="A10" s="258"/>
      <c r="B10" s="261"/>
      <c r="C10" s="262"/>
      <c r="D10" s="263">
        <v>13</v>
      </c>
      <c r="E10" s="264">
        <v>213</v>
      </c>
      <c r="F10" s="264">
        <v>25</v>
      </c>
      <c r="G10" s="264">
        <v>0</v>
      </c>
      <c r="H10" s="265">
        <f t="shared" ref="H10:H37" si="0">SUM(E10:G10)</f>
        <v>238</v>
      </c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</row>
    <row r="11" spans="1:20" ht="24.75" customHeight="1">
      <c r="A11" s="258"/>
      <c r="B11" s="261"/>
      <c r="C11" s="266" t="s">
        <v>81</v>
      </c>
      <c r="D11" s="267">
        <v>12</v>
      </c>
      <c r="E11" s="264">
        <v>4</v>
      </c>
      <c r="F11" s="264">
        <v>1</v>
      </c>
      <c r="G11" s="264">
        <v>0</v>
      </c>
      <c r="H11" s="265">
        <f t="shared" si="0"/>
        <v>5</v>
      </c>
      <c r="I11" s="258"/>
      <c r="J11" s="258"/>
      <c r="K11" s="258"/>
      <c r="L11" s="258"/>
      <c r="M11" s="258"/>
      <c r="N11" s="258"/>
      <c r="O11" s="258"/>
      <c r="P11" s="258"/>
      <c r="Q11" s="258"/>
      <c r="R11" s="258"/>
      <c r="S11" s="258"/>
      <c r="T11" s="258"/>
    </row>
    <row r="12" spans="1:20" ht="24.75" customHeight="1">
      <c r="A12" s="258"/>
      <c r="B12" s="261" t="s">
        <v>82</v>
      </c>
      <c r="C12" s="268"/>
      <c r="D12" s="267">
        <v>11</v>
      </c>
      <c r="E12" s="264">
        <v>5</v>
      </c>
      <c r="F12" s="264">
        <v>1</v>
      </c>
      <c r="G12" s="264">
        <v>0</v>
      </c>
      <c r="H12" s="265">
        <f t="shared" si="0"/>
        <v>6</v>
      </c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</row>
    <row r="13" spans="1:20" ht="24.75" customHeight="1">
      <c r="A13" s="258"/>
      <c r="B13" s="261" t="s">
        <v>83</v>
      </c>
      <c r="C13" s="262"/>
      <c r="D13" s="267">
        <v>10</v>
      </c>
      <c r="E13" s="264">
        <v>9</v>
      </c>
      <c r="F13" s="264">
        <v>0</v>
      </c>
      <c r="G13" s="264">
        <v>0</v>
      </c>
      <c r="H13" s="265">
        <f t="shared" si="0"/>
        <v>9</v>
      </c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</row>
    <row r="14" spans="1:20" ht="24.75" customHeight="1">
      <c r="A14" s="258"/>
      <c r="B14" s="261" t="s">
        <v>82</v>
      </c>
      <c r="C14" s="266"/>
      <c r="D14" s="267">
        <v>9</v>
      </c>
      <c r="E14" s="264">
        <v>0</v>
      </c>
      <c r="F14" s="264">
        <v>0</v>
      </c>
      <c r="G14" s="264">
        <v>0</v>
      </c>
      <c r="H14" s="265">
        <f t="shared" si="0"/>
        <v>0</v>
      </c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</row>
    <row r="15" spans="1:20" ht="24.75" customHeight="1">
      <c r="A15" s="258"/>
      <c r="B15" s="261" t="s">
        <v>84</v>
      </c>
      <c r="C15" s="266" t="s">
        <v>85</v>
      </c>
      <c r="D15" s="267">
        <v>8</v>
      </c>
      <c r="E15" s="264">
        <v>7</v>
      </c>
      <c r="F15" s="264">
        <v>2</v>
      </c>
      <c r="G15" s="264">
        <v>0</v>
      </c>
      <c r="H15" s="265">
        <f t="shared" si="0"/>
        <v>9</v>
      </c>
      <c r="I15" s="258"/>
      <c r="J15" s="258"/>
      <c r="K15" s="258"/>
      <c r="L15" s="258"/>
      <c r="M15" s="258"/>
      <c r="N15" s="258"/>
      <c r="O15" s="258"/>
      <c r="P15" s="258"/>
      <c r="Q15" s="258"/>
      <c r="R15" s="258"/>
      <c r="S15" s="258"/>
      <c r="T15" s="258"/>
    </row>
    <row r="16" spans="1:20" ht="24.75" customHeight="1">
      <c r="A16" s="258"/>
      <c r="B16" s="261" t="s">
        <v>86</v>
      </c>
      <c r="C16" s="266"/>
      <c r="D16" s="267">
        <v>7</v>
      </c>
      <c r="E16" s="264">
        <v>0</v>
      </c>
      <c r="F16" s="264">
        <v>0</v>
      </c>
      <c r="G16" s="264">
        <v>0</v>
      </c>
      <c r="H16" s="265">
        <f t="shared" si="0"/>
        <v>0</v>
      </c>
      <c r="I16" s="258"/>
      <c r="J16" s="258"/>
      <c r="K16" s="258"/>
      <c r="L16" s="258"/>
      <c r="M16" s="258"/>
      <c r="N16" s="258"/>
      <c r="O16" s="258"/>
      <c r="P16" s="258"/>
      <c r="Q16" s="258"/>
      <c r="R16" s="258"/>
      <c r="S16" s="258"/>
      <c r="T16" s="258"/>
    </row>
    <row r="17" spans="1:20" ht="24.75" customHeight="1">
      <c r="A17" s="258"/>
      <c r="B17" s="261" t="s">
        <v>87</v>
      </c>
      <c r="C17" s="268"/>
      <c r="D17" s="267">
        <v>6</v>
      </c>
      <c r="E17" s="264">
        <v>1</v>
      </c>
      <c r="F17" s="264">
        <v>0</v>
      </c>
      <c r="G17" s="264">
        <v>0</v>
      </c>
      <c r="H17" s="265">
        <f t="shared" si="0"/>
        <v>1</v>
      </c>
      <c r="I17" s="258"/>
      <c r="J17" s="258"/>
      <c r="K17" s="258"/>
      <c r="L17" s="258"/>
      <c r="M17" s="258"/>
      <c r="N17" s="258"/>
      <c r="O17" s="258"/>
      <c r="P17" s="258"/>
      <c r="Q17" s="258"/>
      <c r="R17" s="258"/>
      <c r="S17" s="258"/>
      <c r="T17" s="258"/>
    </row>
    <row r="18" spans="1:20" ht="24.75" customHeight="1">
      <c r="A18" s="258"/>
      <c r="B18" s="261" t="s">
        <v>88</v>
      </c>
      <c r="C18" s="262"/>
      <c r="D18" s="267">
        <v>5</v>
      </c>
      <c r="E18" s="264">
        <v>5</v>
      </c>
      <c r="F18" s="264">
        <v>0</v>
      </c>
      <c r="G18" s="264">
        <v>0</v>
      </c>
      <c r="H18" s="265">
        <f t="shared" si="0"/>
        <v>5</v>
      </c>
      <c r="I18" s="258"/>
      <c r="J18" s="258"/>
      <c r="K18" s="258"/>
      <c r="L18" s="258"/>
      <c r="M18" s="258"/>
      <c r="N18" s="258"/>
      <c r="O18" s="258"/>
      <c r="P18" s="258"/>
      <c r="Q18" s="258"/>
      <c r="R18" s="258"/>
      <c r="S18" s="258"/>
      <c r="T18" s="258"/>
    </row>
    <row r="19" spans="1:20" ht="24.75" customHeight="1">
      <c r="A19" s="258"/>
      <c r="B19" s="261" t="s">
        <v>82</v>
      </c>
      <c r="C19" s="266"/>
      <c r="D19" s="267">
        <v>4</v>
      </c>
      <c r="E19" s="264">
        <v>3</v>
      </c>
      <c r="F19" s="264">
        <v>0</v>
      </c>
      <c r="G19" s="264">
        <v>0</v>
      </c>
      <c r="H19" s="265">
        <f t="shared" si="0"/>
        <v>3</v>
      </c>
      <c r="I19" s="258"/>
      <c r="J19" s="258"/>
      <c r="K19" s="258"/>
      <c r="L19" s="258"/>
      <c r="M19" s="258"/>
      <c r="N19" s="258"/>
      <c r="O19" s="258"/>
      <c r="P19" s="258"/>
      <c r="Q19" s="258"/>
      <c r="R19" s="258"/>
      <c r="S19" s="258"/>
      <c r="T19" s="258"/>
    </row>
    <row r="20" spans="1:20" ht="24.75" customHeight="1">
      <c r="A20" s="258"/>
      <c r="B20" s="261"/>
      <c r="C20" s="266" t="s">
        <v>82</v>
      </c>
      <c r="D20" s="267">
        <v>3</v>
      </c>
      <c r="E20" s="264">
        <v>7</v>
      </c>
      <c r="F20" s="264">
        <v>0</v>
      </c>
      <c r="G20" s="264">
        <v>0</v>
      </c>
      <c r="H20" s="265">
        <f t="shared" si="0"/>
        <v>7</v>
      </c>
      <c r="I20" s="258"/>
      <c r="J20" s="258"/>
      <c r="K20" s="258"/>
      <c r="L20" s="258"/>
      <c r="M20" s="258"/>
      <c r="N20" s="258"/>
      <c r="O20" s="258"/>
      <c r="P20" s="258"/>
      <c r="Q20" s="258"/>
      <c r="R20" s="258"/>
      <c r="S20" s="258"/>
      <c r="T20" s="258"/>
    </row>
    <row r="21" spans="1:20" ht="24.75" customHeight="1">
      <c r="A21" s="258"/>
      <c r="B21" s="261"/>
      <c r="C21" s="266"/>
      <c r="D21" s="267">
        <v>2</v>
      </c>
      <c r="E21" s="264">
        <v>1</v>
      </c>
      <c r="F21" s="264">
        <v>0</v>
      </c>
      <c r="G21" s="264">
        <v>0</v>
      </c>
      <c r="H21" s="265">
        <f t="shared" si="0"/>
        <v>1</v>
      </c>
      <c r="I21" s="258"/>
      <c r="J21" s="258"/>
      <c r="K21" s="258"/>
      <c r="L21" s="258"/>
      <c r="M21" s="258"/>
      <c r="N21" s="258"/>
      <c r="O21" s="258"/>
      <c r="P21" s="258"/>
      <c r="Q21" s="258"/>
      <c r="R21" s="258"/>
      <c r="S21" s="258"/>
      <c r="T21" s="258"/>
    </row>
    <row r="22" spans="1:20" ht="24.75" customHeight="1">
      <c r="A22" s="258"/>
      <c r="B22" s="269"/>
      <c r="C22" s="268"/>
      <c r="D22" s="267">
        <v>1</v>
      </c>
      <c r="E22" s="264">
        <v>0</v>
      </c>
      <c r="F22" s="264">
        <v>0</v>
      </c>
      <c r="G22" s="264">
        <v>0</v>
      </c>
      <c r="H22" s="265">
        <f t="shared" si="0"/>
        <v>0</v>
      </c>
      <c r="I22" s="258"/>
      <c r="J22" s="258"/>
      <c r="K22" s="258"/>
      <c r="L22" s="258"/>
      <c r="M22" s="258"/>
      <c r="N22" s="258"/>
      <c r="O22" s="258"/>
      <c r="P22" s="258"/>
      <c r="Q22" s="258"/>
      <c r="R22" s="258"/>
      <c r="S22" s="258"/>
      <c r="T22" s="258"/>
    </row>
    <row r="23" spans="1:20" ht="24.75" customHeight="1">
      <c r="A23" s="258"/>
      <c r="B23" s="13" t="s">
        <v>89</v>
      </c>
      <c r="C23" s="16"/>
      <c r="D23" s="7"/>
      <c r="E23" s="270">
        <f>SUM(E10:E22)</f>
        <v>255</v>
      </c>
      <c r="F23" s="270">
        <f>SUM(F10:F22)</f>
        <v>29</v>
      </c>
      <c r="G23" s="270">
        <f>SUM(G10:G22)</f>
        <v>0</v>
      </c>
      <c r="H23" s="271">
        <f t="shared" si="0"/>
        <v>284</v>
      </c>
      <c r="I23" s="258"/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</row>
    <row r="24" spans="1:20" ht="24.75" customHeight="1">
      <c r="A24" s="258"/>
      <c r="B24" s="261"/>
      <c r="C24" s="262"/>
      <c r="D24" s="263">
        <v>13</v>
      </c>
      <c r="E24" s="264">
        <v>253</v>
      </c>
      <c r="F24" s="264">
        <v>19</v>
      </c>
      <c r="G24" s="264">
        <v>0</v>
      </c>
      <c r="H24" s="265">
        <f t="shared" si="0"/>
        <v>272</v>
      </c>
      <c r="I24" s="258"/>
      <c r="J24" s="258"/>
      <c r="K24" s="258"/>
      <c r="L24" s="258"/>
      <c r="M24" s="258"/>
      <c r="N24" s="258"/>
      <c r="O24" s="258"/>
      <c r="P24" s="258"/>
      <c r="Q24" s="258"/>
      <c r="R24" s="258"/>
      <c r="S24" s="258"/>
      <c r="T24" s="258"/>
    </row>
    <row r="25" spans="1:20" ht="24.75" customHeight="1">
      <c r="A25" s="258"/>
      <c r="B25" s="261"/>
      <c r="C25" s="266" t="s">
        <v>81</v>
      </c>
      <c r="D25" s="267">
        <v>12</v>
      </c>
      <c r="E25" s="264">
        <v>8</v>
      </c>
      <c r="F25" s="264">
        <v>1</v>
      </c>
      <c r="G25" s="264">
        <v>0</v>
      </c>
      <c r="H25" s="265">
        <f t="shared" si="0"/>
        <v>9</v>
      </c>
      <c r="I25" s="258"/>
      <c r="J25" s="258"/>
      <c r="K25" s="258"/>
      <c r="L25" s="258"/>
      <c r="M25" s="258"/>
      <c r="N25" s="258"/>
      <c r="O25" s="258"/>
      <c r="P25" s="258"/>
      <c r="Q25" s="258"/>
      <c r="R25" s="258"/>
      <c r="S25" s="258"/>
      <c r="T25" s="258"/>
    </row>
    <row r="26" spans="1:20" ht="24.75" customHeight="1">
      <c r="A26" s="258"/>
      <c r="B26" s="261" t="s">
        <v>88</v>
      </c>
      <c r="C26" s="268"/>
      <c r="D26" s="267">
        <v>11</v>
      </c>
      <c r="E26" s="264">
        <v>10</v>
      </c>
      <c r="F26" s="264">
        <v>1</v>
      </c>
      <c r="G26" s="264">
        <v>0</v>
      </c>
      <c r="H26" s="265">
        <f t="shared" si="0"/>
        <v>11</v>
      </c>
      <c r="I26" s="258"/>
      <c r="J26" s="258"/>
      <c r="K26" s="258"/>
      <c r="L26" s="258"/>
      <c r="M26" s="258"/>
      <c r="N26" s="258"/>
      <c r="O26" s="258"/>
      <c r="P26" s="258"/>
      <c r="Q26" s="258"/>
      <c r="R26" s="258"/>
      <c r="S26" s="258"/>
      <c r="T26" s="258"/>
    </row>
    <row r="27" spans="1:20" ht="24.75" customHeight="1">
      <c r="A27" s="258"/>
      <c r="B27" s="261" t="s">
        <v>90</v>
      </c>
      <c r="C27" s="262"/>
      <c r="D27" s="267">
        <v>10</v>
      </c>
      <c r="E27" s="264">
        <v>23</v>
      </c>
      <c r="F27" s="264">
        <v>3</v>
      </c>
      <c r="G27" s="264">
        <v>0</v>
      </c>
      <c r="H27" s="265">
        <f t="shared" si="0"/>
        <v>26</v>
      </c>
      <c r="I27" s="258"/>
      <c r="J27" s="258"/>
      <c r="K27" s="258"/>
      <c r="L27" s="258"/>
      <c r="M27" s="258"/>
      <c r="N27" s="258"/>
      <c r="O27" s="258"/>
      <c r="P27" s="258"/>
      <c r="Q27" s="258"/>
      <c r="R27" s="258"/>
      <c r="S27" s="258"/>
      <c r="T27" s="258"/>
    </row>
    <row r="28" spans="1:20" ht="24.75" customHeight="1">
      <c r="A28" s="258"/>
      <c r="B28" s="261" t="s">
        <v>81</v>
      </c>
      <c r="C28" s="266"/>
      <c r="D28" s="267">
        <v>9</v>
      </c>
      <c r="E28" s="264">
        <v>4</v>
      </c>
      <c r="F28" s="264">
        <v>0</v>
      </c>
      <c r="G28" s="264">
        <v>0</v>
      </c>
      <c r="H28" s="265">
        <f t="shared" si="0"/>
        <v>4</v>
      </c>
      <c r="I28" s="258"/>
      <c r="J28" s="258"/>
      <c r="K28" s="258"/>
      <c r="L28" s="258"/>
      <c r="M28" s="258"/>
      <c r="N28" s="258"/>
      <c r="O28" s="258"/>
      <c r="P28" s="258"/>
      <c r="Q28" s="258"/>
      <c r="R28" s="258"/>
      <c r="S28" s="258"/>
      <c r="T28" s="258"/>
    </row>
    <row r="29" spans="1:20" ht="24.75" customHeight="1">
      <c r="A29" s="258"/>
      <c r="B29" s="261" t="s">
        <v>83</v>
      </c>
      <c r="C29" s="266" t="s">
        <v>85</v>
      </c>
      <c r="D29" s="267">
        <v>8</v>
      </c>
      <c r="E29" s="264">
        <v>11</v>
      </c>
      <c r="F29" s="264">
        <v>3</v>
      </c>
      <c r="G29" s="264">
        <v>0</v>
      </c>
      <c r="H29" s="265">
        <f t="shared" si="0"/>
        <v>14</v>
      </c>
      <c r="I29" s="258"/>
      <c r="J29" s="258"/>
      <c r="K29" s="258"/>
      <c r="L29" s="258"/>
      <c r="M29" s="258"/>
      <c r="N29" s="258"/>
      <c r="O29" s="258"/>
      <c r="P29" s="258"/>
      <c r="Q29" s="258"/>
      <c r="R29" s="258"/>
      <c r="S29" s="258"/>
      <c r="T29" s="258"/>
    </row>
    <row r="30" spans="1:20" ht="24.75" customHeight="1">
      <c r="A30" s="258"/>
      <c r="B30" s="261" t="s">
        <v>86</v>
      </c>
      <c r="C30" s="266"/>
      <c r="D30" s="267">
        <v>7</v>
      </c>
      <c r="E30" s="264">
        <v>4</v>
      </c>
      <c r="F30" s="264">
        <v>0</v>
      </c>
      <c r="G30" s="264">
        <v>0</v>
      </c>
      <c r="H30" s="265">
        <f t="shared" si="0"/>
        <v>4</v>
      </c>
      <c r="I30" s="258"/>
      <c r="J30" s="258"/>
      <c r="K30" s="258"/>
      <c r="L30" s="258"/>
      <c r="M30" s="258"/>
      <c r="N30" s="258"/>
      <c r="O30" s="258"/>
      <c r="P30" s="258"/>
      <c r="Q30" s="258"/>
      <c r="R30" s="258"/>
      <c r="S30" s="258"/>
      <c r="T30" s="258"/>
    </row>
    <row r="31" spans="1:20" ht="24.75" customHeight="1">
      <c r="A31" s="258"/>
      <c r="B31" s="261" t="s">
        <v>81</v>
      </c>
      <c r="C31" s="268"/>
      <c r="D31" s="267">
        <v>6</v>
      </c>
      <c r="E31" s="264">
        <v>1</v>
      </c>
      <c r="F31" s="264">
        <v>0</v>
      </c>
      <c r="G31" s="264">
        <v>0</v>
      </c>
      <c r="H31" s="265">
        <f t="shared" si="0"/>
        <v>1</v>
      </c>
      <c r="I31" s="258"/>
      <c r="J31" s="258"/>
      <c r="K31" s="258"/>
      <c r="L31" s="258"/>
      <c r="M31" s="258"/>
      <c r="N31" s="258"/>
      <c r="O31" s="258"/>
      <c r="P31" s="258"/>
      <c r="Q31" s="258"/>
      <c r="R31" s="258"/>
      <c r="S31" s="258"/>
      <c r="T31" s="258"/>
    </row>
    <row r="32" spans="1:20" ht="24.75" customHeight="1">
      <c r="A32" s="258"/>
      <c r="B32" s="261" t="s">
        <v>91</v>
      </c>
      <c r="C32" s="262"/>
      <c r="D32" s="267">
        <v>5</v>
      </c>
      <c r="E32" s="264">
        <v>18</v>
      </c>
      <c r="F32" s="264">
        <v>2</v>
      </c>
      <c r="G32" s="264">
        <v>0</v>
      </c>
      <c r="H32" s="265">
        <f t="shared" si="0"/>
        <v>20</v>
      </c>
      <c r="I32" s="258"/>
      <c r="J32" s="258"/>
      <c r="K32" s="258"/>
      <c r="L32" s="258"/>
      <c r="M32" s="258"/>
      <c r="N32" s="258"/>
      <c r="O32" s="258"/>
      <c r="P32" s="258"/>
      <c r="Q32" s="258"/>
      <c r="R32" s="258"/>
      <c r="S32" s="258"/>
      <c r="T32" s="258"/>
    </row>
    <row r="33" spans="1:20" ht="24.75" customHeight="1">
      <c r="A33" s="258"/>
      <c r="B33" s="261"/>
      <c r="C33" s="266"/>
      <c r="D33" s="267">
        <v>4</v>
      </c>
      <c r="E33" s="264">
        <v>9</v>
      </c>
      <c r="F33" s="264">
        <v>1</v>
      </c>
      <c r="G33" s="264">
        <v>0</v>
      </c>
      <c r="H33" s="265">
        <f t="shared" si="0"/>
        <v>10</v>
      </c>
      <c r="I33" s="258"/>
      <c r="J33" s="258"/>
      <c r="K33" s="258"/>
      <c r="L33" s="258"/>
      <c r="M33" s="258"/>
      <c r="N33" s="258"/>
      <c r="O33" s="258"/>
      <c r="P33" s="258"/>
      <c r="Q33" s="258"/>
      <c r="R33" s="258"/>
      <c r="S33" s="258"/>
      <c r="T33" s="258"/>
    </row>
    <row r="34" spans="1:20" ht="24.75" customHeight="1">
      <c r="A34" s="258"/>
      <c r="B34" s="261"/>
      <c r="C34" s="266" t="s">
        <v>82</v>
      </c>
      <c r="D34" s="267">
        <v>3</v>
      </c>
      <c r="E34" s="264">
        <v>18</v>
      </c>
      <c r="F34" s="264">
        <v>0</v>
      </c>
      <c r="G34" s="264">
        <v>0</v>
      </c>
      <c r="H34" s="265">
        <f t="shared" si="0"/>
        <v>18</v>
      </c>
      <c r="I34" s="258"/>
      <c r="J34" s="258"/>
      <c r="K34" s="258"/>
      <c r="L34" s="258"/>
      <c r="M34" s="258"/>
      <c r="N34" s="258"/>
      <c r="O34" s="258"/>
      <c r="P34" s="258"/>
      <c r="Q34" s="258"/>
      <c r="R34" s="258"/>
      <c r="S34" s="258"/>
      <c r="T34" s="258"/>
    </row>
    <row r="35" spans="1:20" ht="24.75" customHeight="1">
      <c r="A35" s="258"/>
      <c r="B35" s="261"/>
      <c r="C35" s="266"/>
      <c r="D35" s="267">
        <v>2</v>
      </c>
      <c r="E35" s="264">
        <v>3</v>
      </c>
      <c r="F35" s="264">
        <v>0</v>
      </c>
      <c r="G35" s="264">
        <v>0</v>
      </c>
      <c r="H35" s="265">
        <f t="shared" si="0"/>
        <v>3</v>
      </c>
      <c r="I35" s="258"/>
      <c r="J35" s="258"/>
      <c r="K35" s="258"/>
      <c r="L35" s="258"/>
      <c r="M35" s="258"/>
      <c r="N35" s="258"/>
      <c r="O35" s="258"/>
      <c r="P35" s="258"/>
      <c r="Q35" s="258"/>
      <c r="R35" s="258"/>
      <c r="S35" s="258"/>
      <c r="T35" s="258"/>
    </row>
    <row r="36" spans="1:20" ht="24.75" customHeight="1">
      <c r="A36" s="258"/>
      <c r="B36" s="269"/>
      <c r="C36" s="268"/>
      <c r="D36" s="267">
        <v>1</v>
      </c>
      <c r="E36" s="264">
        <v>0</v>
      </c>
      <c r="F36" s="264">
        <v>0</v>
      </c>
      <c r="G36" s="264">
        <v>0</v>
      </c>
      <c r="H36" s="265">
        <f t="shared" si="0"/>
        <v>0</v>
      </c>
      <c r="I36" s="258"/>
      <c r="J36" s="258"/>
      <c r="K36" s="258"/>
      <c r="L36" s="258"/>
      <c r="M36" s="258"/>
      <c r="N36" s="258"/>
      <c r="O36" s="258"/>
      <c r="P36" s="258"/>
      <c r="Q36" s="258"/>
      <c r="R36" s="258"/>
      <c r="S36" s="258"/>
      <c r="T36" s="258"/>
    </row>
    <row r="37" spans="1:20" ht="24.75" customHeight="1">
      <c r="A37" s="258"/>
      <c r="B37" s="13" t="s">
        <v>92</v>
      </c>
      <c r="C37" s="16"/>
      <c r="D37" s="7"/>
      <c r="E37" s="270">
        <f>SUM(E24:E36)</f>
        <v>362</v>
      </c>
      <c r="F37" s="270">
        <f>SUM(F24:F36)</f>
        <v>30</v>
      </c>
      <c r="G37" s="270">
        <f>SUM(G24:G36)</f>
        <v>0</v>
      </c>
      <c r="H37" s="271">
        <f t="shared" si="0"/>
        <v>392</v>
      </c>
      <c r="I37" s="258"/>
      <c r="J37" s="258"/>
      <c r="K37" s="258"/>
      <c r="L37" s="258"/>
      <c r="M37" s="258"/>
      <c r="N37" s="258"/>
      <c r="O37" s="258"/>
      <c r="P37" s="258"/>
      <c r="Q37" s="258"/>
      <c r="R37" s="258"/>
      <c r="S37" s="258"/>
      <c r="T37" s="258"/>
    </row>
    <row r="38" spans="1:20" ht="24.75" customHeight="1">
      <c r="A38" s="258"/>
      <c r="B38" s="261"/>
      <c r="C38" s="262"/>
      <c r="D38" s="263">
        <v>13</v>
      </c>
      <c r="E38" s="264">
        <v>0</v>
      </c>
      <c r="F38" s="264">
        <v>0</v>
      </c>
      <c r="G38" s="264">
        <v>0</v>
      </c>
      <c r="H38" s="265">
        <v>0</v>
      </c>
      <c r="I38" s="258"/>
      <c r="J38" s="258"/>
      <c r="K38" s="258"/>
      <c r="L38" s="258"/>
      <c r="M38" s="258"/>
      <c r="N38" s="258"/>
      <c r="O38" s="258"/>
      <c r="P38" s="258"/>
      <c r="Q38" s="258"/>
      <c r="R38" s="258"/>
      <c r="S38" s="258"/>
      <c r="T38" s="258"/>
    </row>
    <row r="39" spans="1:20" ht="24.75" customHeight="1">
      <c r="A39" s="258"/>
      <c r="B39" s="261"/>
      <c r="C39" s="266" t="s">
        <v>81</v>
      </c>
      <c r="D39" s="267">
        <v>12</v>
      </c>
      <c r="E39" s="264">
        <v>0</v>
      </c>
      <c r="F39" s="264">
        <v>0</v>
      </c>
      <c r="G39" s="264">
        <v>0</v>
      </c>
      <c r="H39" s="265">
        <f t="shared" ref="H39:H51" si="1">SUM(E39:G39)</f>
        <v>0</v>
      </c>
      <c r="I39" s="258"/>
      <c r="J39" s="258"/>
      <c r="K39" s="258"/>
      <c r="L39" s="258"/>
      <c r="M39" s="258"/>
      <c r="N39" s="258"/>
      <c r="O39" s="258"/>
      <c r="P39" s="258"/>
      <c r="Q39" s="258"/>
      <c r="R39" s="258"/>
      <c r="S39" s="258"/>
      <c r="T39" s="258"/>
    </row>
    <row r="40" spans="1:20" ht="24.75" customHeight="1">
      <c r="A40" s="258"/>
      <c r="B40" s="261" t="s">
        <v>82</v>
      </c>
      <c r="C40" s="268"/>
      <c r="D40" s="267">
        <v>11</v>
      </c>
      <c r="E40" s="264">
        <v>0</v>
      </c>
      <c r="F40" s="264">
        <v>0</v>
      </c>
      <c r="G40" s="264">
        <v>0</v>
      </c>
      <c r="H40" s="265">
        <f t="shared" si="1"/>
        <v>0</v>
      </c>
      <c r="I40" s="258"/>
      <c r="J40" s="258"/>
      <c r="K40" s="258"/>
      <c r="L40" s="258"/>
      <c r="M40" s="258"/>
      <c r="N40" s="258"/>
      <c r="O40" s="258"/>
      <c r="P40" s="258"/>
      <c r="Q40" s="258"/>
      <c r="R40" s="258"/>
      <c r="S40" s="258"/>
      <c r="T40" s="258"/>
    </row>
    <row r="41" spans="1:20" ht="24.75" customHeight="1">
      <c r="A41" s="258"/>
      <c r="B41" s="261" t="s">
        <v>93</v>
      </c>
      <c r="C41" s="262"/>
      <c r="D41" s="267">
        <v>10</v>
      </c>
      <c r="E41" s="264">
        <v>0</v>
      </c>
      <c r="F41" s="264">
        <v>0</v>
      </c>
      <c r="G41" s="264">
        <v>0</v>
      </c>
      <c r="H41" s="265">
        <f t="shared" si="1"/>
        <v>0</v>
      </c>
      <c r="I41" s="258"/>
      <c r="J41" s="258"/>
      <c r="K41" s="258"/>
      <c r="L41" s="258"/>
      <c r="M41" s="258"/>
      <c r="N41" s="258"/>
      <c r="O41" s="258"/>
      <c r="P41" s="258"/>
      <c r="Q41" s="258"/>
      <c r="R41" s="258"/>
      <c r="S41" s="258"/>
      <c r="T41" s="258"/>
    </row>
    <row r="42" spans="1:20" ht="24.75" customHeight="1">
      <c r="A42" s="258"/>
      <c r="B42" s="261" t="s">
        <v>94</v>
      </c>
      <c r="C42" s="266"/>
      <c r="D42" s="267">
        <v>9</v>
      </c>
      <c r="E42" s="264">
        <v>0</v>
      </c>
      <c r="F42" s="264">
        <v>0</v>
      </c>
      <c r="G42" s="264">
        <v>0</v>
      </c>
      <c r="H42" s="265">
        <f t="shared" si="1"/>
        <v>0</v>
      </c>
      <c r="I42" s="258"/>
      <c r="J42" s="258"/>
      <c r="K42" s="258"/>
      <c r="L42" s="258"/>
      <c r="M42" s="258"/>
      <c r="N42" s="258"/>
      <c r="O42" s="258"/>
      <c r="P42" s="258"/>
      <c r="Q42" s="258"/>
      <c r="R42" s="258"/>
      <c r="S42" s="258"/>
      <c r="T42" s="258"/>
    </row>
    <row r="43" spans="1:20" ht="24.75" customHeight="1">
      <c r="A43" s="258"/>
      <c r="B43" s="261" t="s">
        <v>86</v>
      </c>
      <c r="C43" s="266" t="s">
        <v>85</v>
      </c>
      <c r="D43" s="267">
        <v>8</v>
      </c>
      <c r="E43" s="264">
        <v>0</v>
      </c>
      <c r="F43" s="264">
        <v>0</v>
      </c>
      <c r="G43" s="264">
        <v>0</v>
      </c>
      <c r="H43" s="265">
        <f t="shared" si="1"/>
        <v>0</v>
      </c>
      <c r="I43" s="258"/>
      <c r="J43" s="258"/>
      <c r="K43" s="258"/>
      <c r="L43" s="258"/>
      <c r="M43" s="258"/>
      <c r="N43" s="258"/>
      <c r="O43" s="258"/>
      <c r="P43" s="258"/>
      <c r="Q43" s="258"/>
      <c r="R43" s="258"/>
      <c r="S43" s="258"/>
      <c r="T43" s="258"/>
    </row>
    <row r="44" spans="1:20" ht="24.75" customHeight="1">
      <c r="A44" s="258"/>
      <c r="B44" s="261" t="s">
        <v>84</v>
      </c>
      <c r="C44" s="266"/>
      <c r="D44" s="267">
        <v>7</v>
      </c>
      <c r="E44" s="264">
        <v>0</v>
      </c>
      <c r="F44" s="264">
        <v>0</v>
      </c>
      <c r="G44" s="264">
        <v>0</v>
      </c>
      <c r="H44" s="265">
        <f t="shared" si="1"/>
        <v>0</v>
      </c>
      <c r="I44" s="258"/>
      <c r="J44" s="258"/>
      <c r="K44" s="258"/>
      <c r="L44" s="258"/>
      <c r="M44" s="258"/>
      <c r="N44" s="258"/>
      <c r="O44" s="258"/>
      <c r="P44" s="258"/>
      <c r="Q44" s="258"/>
      <c r="R44" s="258"/>
      <c r="S44" s="258"/>
      <c r="T44" s="258"/>
    </row>
    <row r="45" spans="1:20" ht="24.75" customHeight="1">
      <c r="A45" s="258"/>
      <c r="B45" s="261" t="s">
        <v>86</v>
      </c>
      <c r="C45" s="268"/>
      <c r="D45" s="267">
        <v>6</v>
      </c>
      <c r="E45" s="264">
        <v>0</v>
      </c>
      <c r="F45" s="264">
        <v>0</v>
      </c>
      <c r="G45" s="264">
        <v>0</v>
      </c>
      <c r="H45" s="265">
        <f t="shared" si="1"/>
        <v>0</v>
      </c>
      <c r="I45" s="258"/>
      <c r="J45" s="258"/>
      <c r="K45" s="258"/>
      <c r="L45" s="258"/>
      <c r="M45" s="258"/>
      <c r="N45" s="258"/>
      <c r="O45" s="258"/>
      <c r="P45" s="258"/>
      <c r="Q45" s="258"/>
      <c r="R45" s="258"/>
      <c r="S45" s="258"/>
      <c r="T45" s="258"/>
    </row>
    <row r="46" spans="1:20" ht="24.75" customHeight="1">
      <c r="A46" s="258"/>
      <c r="B46" s="261" t="s">
        <v>82</v>
      </c>
      <c r="C46" s="262"/>
      <c r="D46" s="267">
        <v>5</v>
      </c>
      <c r="E46" s="264">
        <v>0</v>
      </c>
      <c r="F46" s="264">
        <v>0</v>
      </c>
      <c r="G46" s="264">
        <v>0</v>
      </c>
      <c r="H46" s="265">
        <f t="shared" si="1"/>
        <v>0</v>
      </c>
      <c r="I46" s="258"/>
      <c r="J46" s="258"/>
      <c r="K46" s="258"/>
      <c r="L46" s="258"/>
      <c r="M46" s="258"/>
      <c r="N46" s="258"/>
      <c r="O46" s="258"/>
      <c r="P46" s="258"/>
      <c r="Q46" s="258"/>
      <c r="R46" s="258"/>
      <c r="S46" s="258"/>
      <c r="T46" s="258"/>
    </row>
    <row r="47" spans="1:20" ht="24.75" customHeight="1">
      <c r="A47" s="258"/>
      <c r="B47" s="261" t="s">
        <v>95</v>
      </c>
      <c r="C47" s="266"/>
      <c r="D47" s="267">
        <v>4</v>
      </c>
      <c r="E47" s="264">
        <v>0</v>
      </c>
      <c r="F47" s="264">
        <v>0</v>
      </c>
      <c r="G47" s="264">
        <v>0</v>
      </c>
      <c r="H47" s="265">
        <f t="shared" si="1"/>
        <v>0</v>
      </c>
      <c r="I47" s="258"/>
      <c r="J47" s="258"/>
      <c r="K47" s="258"/>
      <c r="L47" s="258"/>
      <c r="M47" s="258"/>
      <c r="N47" s="258"/>
      <c r="O47" s="258"/>
      <c r="P47" s="258"/>
      <c r="Q47" s="258"/>
      <c r="R47" s="258"/>
      <c r="S47" s="258"/>
      <c r="T47" s="258"/>
    </row>
    <row r="48" spans="1:20" ht="24.75" customHeight="1">
      <c r="A48" s="258"/>
      <c r="B48" s="261"/>
      <c r="C48" s="266" t="s">
        <v>82</v>
      </c>
      <c r="D48" s="267">
        <v>3</v>
      </c>
      <c r="E48" s="264">
        <v>0</v>
      </c>
      <c r="F48" s="264">
        <v>0</v>
      </c>
      <c r="G48" s="264">
        <v>0</v>
      </c>
      <c r="H48" s="265">
        <f t="shared" si="1"/>
        <v>0</v>
      </c>
      <c r="I48" s="258"/>
      <c r="J48" s="258"/>
      <c r="K48" s="258"/>
      <c r="L48" s="258"/>
      <c r="M48" s="258"/>
      <c r="N48" s="258"/>
      <c r="O48" s="258"/>
      <c r="P48" s="258"/>
      <c r="Q48" s="258"/>
      <c r="R48" s="258"/>
      <c r="S48" s="258"/>
      <c r="T48" s="258"/>
    </row>
    <row r="49" spans="1:20" ht="24.75" customHeight="1">
      <c r="A49" s="258"/>
      <c r="B49" s="261"/>
      <c r="C49" s="266"/>
      <c r="D49" s="267">
        <v>2</v>
      </c>
      <c r="E49" s="264">
        <v>0</v>
      </c>
      <c r="F49" s="264">
        <v>0</v>
      </c>
      <c r="G49" s="264">
        <v>0</v>
      </c>
      <c r="H49" s="265">
        <f t="shared" si="1"/>
        <v>0</v>
      </c>
      <c r="I49" s="258"/>
      <c r="J49" s="258"/>
      <c r="K49" s="258"/>
      <c r="L49" s="258"/>
      <c r="M49" s="258"/>
      <c r="N49" s="258"/>
      <c r="O49" s="258"/>
      <c r="P49" s="258"/>
      <c r="Q49" s="258"/>
      <c r="R49" s="258"/>
      <c r="S49" s="258"/>
      <c r="T49" s="258"/>
    </row>
    <row r="50" spans="1:20" ht="24.75" customHeight="1">
      <c r="A50" s="258"/>
      <c r="B50" s="269"/>
      <c r="C50" s="268"/>
      <c r="D50" s="267">
        <v>1</v>
      </c>
      <c r="E50" s="264">
        <v>0</v>
      </c>
      <c r="F50" s="264">
        <v>0</v>
      </c>
      <c r="G50" s="264">
        <v>0</v>
      </c>
      <c r="H50" s="265">
        <f t="shared" si="1"/>
        <v>0</v>
      </c>
      <c r="I50" s="258"/>
      <c r="J50" s="258"/>
      <c r="K50" s="258"/>
      <c r="L50" s="258"/>
      <c r="M50" s="258"/>
      <c r="N50" s="258"/>
      <c r="O50" s="258"/>
      <c r="P50" s="258"/>
      <c r="Q50" s="258"/>
      <c r="R50" s="258"/>
      <c r="S50" s="258"/>
      <c r="T50" s="258"/>
    </row>
    <row r="51" spans="1:20" ht="24.75" customHeight="1">
      <c r="A51" s="258"/>
      <c r="B51" s="13" t="s">
        <v>96</v>
      </c>
      <c r="C51" s="16"/>
      <c r="D51" s="16"/>
      <c r="E51" s="272">
        <f>SUM(E38:E50)</f>
        <v>0</v>
      </c>
      <c r="F51" s="272">
        <f>SUM(F38:F50)</f>
        <v>0</v>
      </c>
      <c r="G51" s="272">
        <f>SUM(G38:G50)</f>
        <v>0</v>
      </c>
      <c r="H51" s="273">
        <f t="shared" si="1"/>
        <v>0</v>
      </c>
      <c r="I51" s="258"/>
      <c r="J51" s="258"/>
      <c r="K51" s="258"/>
      <c r="L51" s="258"/>
      <c r="M51" s="258"/>
      <c r="N51" s="258"/>
      <c r="O51" s="258"/>
      <c r="P51" s="258"/>
      <c r="Q51" s="258"/>
      <c r="R51" s="258"/>
      <c r="S51" s="258"/>
      <c r="T51" s="258"/>
    </row>
    <row r="52" spans="1:20" ht="24.75" customHeight="1">
      <c r="A52" s="258"/>
      <c r="B52" s="15" t="s">
        <v>97</v>
      </c>
      <c r="C52" s="10"/>
      <c r="D52" s="10"/>
      <c r="E52" s="274">
        <f>E23+E37+E51</f>
        <v>617</v>
      </c>
      <c r="F52" s="274">
        <f>F23+F37+F51</f>
        <v>59</v>
      </c>
      <c r="G52" s="274">
        <f>G23+G37+G51</f>
        <v>0</v>
      </c>
      <c r="H52" s="275">
        <f>H51+H37+H23</f>
        <v>676</v>
      </c>
      <c r="I52" s="258"/>
      <c r="J52" s="258"/>
      <c r="K52" s="258"/>
      <c r="L52" s="258"/>
      <c r="M52" s="258"/>
      <c r="N52" s="258"/>
      <c r="O52" s="258"/>
      <c r="P52" s="258"/>
      <c r="Q52" s="258"/>
      <c r="R52" s="258"/>
      <c r="S52" s="258"/>
      <c r="T52" s="258"/>
    </row>
    <row r="53" spans="1:20" ht="19.5" customHeight="1">
      <c r="A53" s="258"/>
      <c r="B53" s="276"/>
      <c r="C53" s="276"/>
      <c r="D53" s="276"/>
      <c r="E53" s="277"/>
      <c r="F53" s="277"/>
      <c r="G53" s="277"/>
      <c r="H53" s="277"/>
      <c r="I53" s="258"/>
      <c r="J53" s="258"/>
      <c r="K53" s="258"/>
      <c r="L53" s="258"/>
      <c r="M53" s="258"/>
      <c r="N53" s="258"/>
      <c r="O53" s="258"/>
      <c r="P53" s="258"/>
      <c r="Q53" s="258"/>
      <c r="R53" s="258"/>
      <c r="S53" s="258"/>
      <c r="T53" s="258"/>
    </row>
    <row r="54" spans="1:20" ht="19.5" customHeight="1">
      <c r="A54" s="258"/>
      <c r="B54" s="258"/>
      <c r="C54" s="258"/>
      <c r="D54" s="258"/>
      <c r="E54" s="258"/>
      <c r="F54" s="258"/>
      <c r="G54" s="258"/>
      <c r="H54" s="278"/>
      <c r="I54" s="258"/>
      <c r="J54" s="258"/>
      <c r="K54" s="258"/>
      <c r="L54" s="258"/>
      <c r="M54" s="258"/>
      <c r="N54" s="258"/>
      <c r="O54" s="258"/>
      <c r="P54" s="258"/>
      <c r="Q54" s="258"/>
      <c r="R54" s="258"/>
      <c r="S54" s="258"/>
      <c r="T54" s="258"/>
    </row>
    <row r="55" spans="1:20" ht="19.5" customHeight="1">
      <c r="A55" s="258"/>
      <c r="B55" s="258"/>
      <c r="C55" s="258"/>
      <c r="D55" s="258"/>
      <c r="E55" s="258"/>
      <c r="F55" s="258"/>
      <c r="G55" s="258"/>
      <c r="H55" s="278"/>
      <c r="I55" s="258"/>
      <c r="J55" s="258"/>
      <c r="K55" s="258"/>
      <c r="L55" s="258"/>
      <c r="M55" s="258"/>
      <c r="N55" s="258"/>
      <c r="O55" s="258"/>
      <c r="P55" s="258"/>
      <c r="Q55" s="258"/>
      <c r="R55" s="258"/>
      <c r="S55" s="258"/>
      <c r="T55" s="25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H53"/>
  <sheetViews>
    <sheetView showGridLines="0" workbookViewId="0">
      <selection activeCell="C49" sqref="C49"/>
    </sheetView>
  </sheetViews>
  <sheetFormatPr defaultColWidth="10.7109375" defaultRowHeight="15.75"/>
  <cols>
    <col min="1" max="1" width="2.5703125" style="63" customWidth="1"/>
    <col min="2" max="4" width="12.7109375" style="63" customWidth="1"/>
    <col min="5" max="7" width="30.7109375" style="63" customWidth="1"/>
    <col min="8" max="8" width="30.7109375" style="81" customWidth="1"/>
    <col min="9" max="9" width="10.7109375" style="63" customWidth="1"/>
    <col min="10" max="16384" width="10.7109375" style="63"/>
  </cols>
  <sheetData>
    <row r="1" spans="2:8" s="22" customFormat="1" ht="30" customHeight="1">
      <c r="B1" s="22" t="s">
        <v>0</v>
      </c>
    </row>
    <row r="2" spans="2:8" s="56" customFormat="1" ht="30" customHeight="1">
      <c r="B2" s="56" t="s">
        <v>1</v>
      </c>
      <c r="E2" s="57" t="s">
        <v>2</v>
      </c>
      <c r="H2" s="57"/>
    </row>
    <row r="3" spans="2:8" s="56" customFormat="1" ht="30" customHeight="1">
      <c r="B3" s="56" t="s">
        <v>3</v>
      </c>
      <c r="E3" s="58" t="s">
        <v>4</v>
      </c>
      <c r="F3" s="58"/>
      <c r="H3" s="57"/>
    </row>
    <row r="4" spans="2:8" s="56" customFormat="1" ht="30" customHeight="1">
      <c r="B4" s="56" t="s">
        <v>5</v>
      </c>
      <c r="E4" s="59" t="s">
        <v>78</v>
      </c>
      <c r="F4" s="60">
        <v>2025</v>
      </c>
      <c r="H4" s="57"/>
    </row>
    <row r="5" spans="2:8" s="56" customFormat="1" ht="30" customHeight="1">
      <c r="B5" s="60" t="s">
        <v>6</v>
      </c>
      <c r="H5" s="57"/>
    </row>
    <row r="6" spans="2:8" s="56" customFormat="1" ht="19.5" customHeight="1">
      <c r="B6" s="4"/>
      <c r="C6" s="4"/>
      <c r="D6" s="4"/>
      <c r="E6" s="4"/>
      <c r="F6" s="4"/>
      <c r="G6" s="4"/>
      <c r="H6" s="4"/>
    </row>
    <row r="7" spans="2:8" s="56" customFormat="1" ht="30" customHeight="1">
      <c r="B7" s="57" t="s">
        <v>79</v>
      </c>
      <c r="H7" s="57"/>
    </row>
    <row r="8" spans="2:8" ht="30" customHeight="1">
      <c r="B8" s="17" t="s">
        <v>80</v>
      </c>
      <c r="C8" s="2"/>
      <c r="D8" s="2"/>
      <c r="E8" s="2" t="s">
        <v>9</v>
      </c>
      <c r="F8" s="2"/>
      <c r="G8" s="2"/>
      <c r="H8" s="20"/>
    </row>
    <row r="9" spans="2:8" ht="30" customHeight="1"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</row>
    <row r="10" spans="2:8" ht="24.75" customHeight="1">
      <c r="B10" s="64"/>
      <c r="C10" s="65"/>
      <c r="D10" s="66">
        <v>13</v>
      </c>
      <c r="E10" s="67">
        <f>SUM('TSE:TRE-AP'!E10)</f>
        <v>4424</v>
      </c>
      <c r="F10" s="67">
        <f>SUM('TSE:TRE-AP'!F10)</f>
        <v>299</v>
      </c>
      <c r="G10" s="67">
        <f>SUM('TSE:TRE-AP'!G10)</f>
        <v>6</v>
      </c>
      <c r="H10" s="68">
        <f t="shared" ref="H10:H22" si="0">SUM(E10:G10)</f>
        <v>4729</v>
      </c>
    </row>
    <row r="11" spans="2:8" ht="24.75" customHeight="1">
      <c r="B11" s="64"/>
      <c r="C11" s="69" t="s">
        <v>81</v>
      </c>
      <c r="D11" s="70">
        <v>12</v>
      </c>
      <c r="E11" s="67">
        <f>SUM('TSE:TRE-AP'!E11)</f>
        <v>152</v>
      </c>
      <c r="F11" s="67">
        <f>SUM('TSE:TRE-AP'!F11)</f>
        <v>9</v>
      </c>
      <c r="G11" s="67">
        <f>SUM('TSE:TRE-AP'!G11)</f>
        <v>1</v>
      </c>
      <c r="H11" s="68">
        <f t="shared" si="0"/>
        <v>162</v>
      </c>
    </row>
    <row r="12" spans="2:8" ht="24.75" customHeight="1">
      <c r="B12" s="64" t="s">
        <v>82</v>
      </c>
      <c r="C12" s="71"/>
      <c r="D12" s="70">
        <v>11</v>
      </c>
      <c r="E12" s="67">
        <f>SUM('TSE:TRE-AP'!E12)</f>
        <v>131</v>
      </c>
      <c r="F12" s="67">
        <f>SUM('TSE:TRE-AP'!F12)</f>
        <v>19</v>
      </c>
      <c r="G12" s="67">
        <f>SUM('TSE:TRE-AP'!G12)</f>
        <v>2</v>
      </c>
      <c r="H12" s="68">
        <f t="shared" si="0"/>
        <v>152</v>
      </c>
    </row>
    <row r="13" spans="2:8" ht="24.75" customHeight="1">
      <c r="B13" s="64" t="s">
        <v>83</v>
      </c>
      <c r="C13" s="65"/>
      <c r="D13" s="70">
        <v>10</v>
      </c>
      <c r="E13" s="67">
        <f>SUM('TSE:TRE-AP'!E13)</f>
        <v>250</v>
      </c>
      <c r="F13" s="67">
        <f>SUM('TSE:TRE-AP'!F13)</f>
        <v>16</v>
      </c>
      <c r="G13" s="67">
        <f>SUM('TSE:TRE-AP'!G13)</f>
        <v>0</v>
      </c>
      <c r="H13" s="68">
        <f t="shared" si="0"/>
        <v>266</v>
      </c>
    </row>
    <row r="14" spans="2:8" ht="24.75" customHeight="1">
      <c r="B14" s="64" t="s">
        <v>82</v>
      </c>
      <c r="C14" s="69"/>
      <c r="D14" s="70">
        <v>9</v>
      </c>
      <c r="E14" s="67">
        <f>SUM('TSE:TRE-AP'!E14)</f>
        <v>171</v>
      </c>
      <c r="F14" s="67">
        <f>SUM('TSE:TRE-AP'!F14)</f>
        <v>8</v>
      </c>
      <c r="G14" s="67">
        <f>SUM('TSE:TRE-AP'!G14)</f>
        <v>0</v>
      </c>
      <c r="H14" s="68">
        <f t="shared" si="0"/>
        <v>179</v>
      </c>
    </row>
    <row r="15" spans="2:8" ht="24.75" customHeight="1">
      <c r="B15" s="64" t="s">
        <v>84</v>
      </c>
      <c r="C15" s="69" t="s">
        <v>85</v>
      </c>
      <c r="D15" s="70">
        <v>8</v>
      </c>
      <c r="E15" s="67">
        <f>SUM('TSE:TRE-AP'!E15)</f>
        <v>161</v>
      </c>
      <c r="F15" s="67">
        <f>SUM('TSE:TRE-AP'!F15)</f>
        <v>9</v>
      </c>
      <c r="G15" s="67">
        <f>SUM('TSE:TRE-AP'!G15)</f>
        <v>0</v>
      </c>
      <c r="H15" s="68">
        <f t="shared" si="0"/>
        <v>170</v>
      </c>
    </row>
    <row r="16" spans="2:8" ht="24.75" customHeight="1">
      <c r="B16" s="64" t="s">
        <v>86</v>
      </c>
      <c r="C16" s="69"/>
      <c r="D16" s="70">
        <v>7</v>
      </c>
      <c r="E16" s="67">
        <f>SUM('TSE:TRE-AP'!E16)</f>
        <v>43</v>
      </c>
      <c r="F16" s="67">
        <f>SUM('TSE:TRE-AP'!F16)</f>
        <v>1</v>
      </c>
      <c r="G16" s="67">
        <f>SUM('TSE:TRE-AP'!G16)</f>
        <v>0</v>
      </c>
      <c r="H16" s="68">
        <f t="shared" si="0"/>
        <v>44</v>
      </c>
    </row>
    <row r="17" spans="2:8" ht="24.75" customHeight="1">
      <c r="B17" s="64" t="s">
        <v>87</v>
      </c>
      <c r="C17" s="71"/>
      <c r="D17" s="70">
        <v>6</v>
      </c>
      <c r="E17" s="67">
        <f>SUM('TSE:TRE-AP'!E17)</f>
        <v>66</v>
      </c>
      <c r="F17" s="67">
        <f>SUM('TSE:TRE-AP'!F17)</f>
        <v>2</v>
      </c>
      <c r="G17" s="67">
        <f>SUM('TSE:TRE-AP'!G17)</f>
        <v>0</v>
      </c>
      <c r="H17" s="68">
        <f t="shared" si="0"/>
        <v>68</v>
      </c>
    </row>
    <row r="18" spans="2:8" ht="24.75" customHeight="1">
      <c r="B18" s="64" t="s">
        <v>88</v>
      </c>
      <c r="C18" s="65"/>
      <c r="D18" s="70">
        <v>5</v>
      </c>
      <c r="E18" s="67">
        <f>SUM('TSE:TRE-AP'!E18)</f>
        <v>112</v>
      </c>
      <c r="F18" s="67">
        <f>SUM('TSE:TRE-AP'!F18)</f>
        <v>0</v>
      </c>
      <c r="G18" s="67">
        <f>SUM('TSE:TRE-AP'!G18)</f>
        <v>0</v>
      </c>
      <c r="H18" s="68">
        <f t="shared" si="0"/>
        <v>112</v>
      </c>
    </row>
    <row r="19" spans="2:8" ht="24.75" customHeight="1">
      <c r="B19" s="64" t="s">
        <v>82</v>
      </c>
      <c r="C19" s="69"/>
      <c r="D19" s="70">
        <v>4</v>
      </c>
      <c r="E19" s="67">
        <f>SUM('TSE:TRE-AP'!E19)</f>
        <v>96</v>
      </c>
      <c r="F19" s="67">
        <f>SUM('TSE:TRE-AP'!F19)</f>
        <v>3</v>
      </c>
      <c r="G19" s="67">
        <f>SUM('TSE:TRE-AP'!G19)</f>
        <v>0</v>
      </c>
      <c r="H19" s="68">
        <f t="shared" si="0"/>
        <v>99</v>
      </c>
    </row>
    <row r="20" spans="2:8" ht="24.75" customHeight="1">
      <c r="B20" s="64"/>
      <c r="C20" s="69" t="s">
        <v>82</v>
      </c>
      <c r="D20" s="70">
        <v>3</v>
      </c>
      <c r="E20" s="67">
        <f>SUM('TSE:TRE-AP'!E20)</f>
        <v>146</v>
      </c>
      <c r="F20" s="67">
        <f>SUM('TSE:TRE-AP'!F20)</f>
        <v>7</v>
      </c>
      <c r="G20" s="67">
        <f>SUM('TSE:TRE-AP'!G20)</f>
        <v>0</v>
      </c>
      <c r="H20" s="68">
        <f t="shared" si="0"/>
        <v>153</v>
      </c>
    </row>
    <row r="21" spans="2:8" ht="24.75" customHeight="1">
      <c r="B21" s="64"/>
      <c r="C21" s="69"/>
      <c r="D21" s="70">
        <v>2</v>
      </c>
      <c r="E21" s="67">
        <f>SUM('TSE:TRE-AP'!E21)</f>
        <v>77</v>
      </c>
      <c r="F21" s="67">
        <f>SUM('TSE:TRE-AP'!F21)</f>
        <v>4</v>
      </c>
      <c r="G21" s="67">
        <f>SUM('TSE:TRE-AP'!G21)</f>
        <v>1</v>
      </c>
      <c r="H21" s="68">
        <f t="shared" si="0"/>
        <v>82</v>
      </c>
    </row>
    <row r="22" spans="2:8" ht="24.75" customHeight="1">
      <c r="B22" s="72"/>
      <c r="C22" s="71"/>
      <c r="D22" s="70">
        <v>1</v>
      </c>
      <c r="E22" s="67">
        <f>SUM('TSE:TRE-AP'!E22)</f>
        <v>49</v>
      </c>
      <c r="F22" s="67">
        <f>SUM('TSE:TRE-AP'!F22)</f>
        <v>1</v>
      </c>
      <c r="G22" s="67">
        <f>SUM('TSE:TRE-AP'!G22)</f>
        <v>0</v>
      </c>
      <c r="H22" s="68">
        <f t="shared" si="0"/>
        <v>50</v>
      </c>
    </row>
    <row r="23" spans="2:8" ht="24.75" customHeight="1">
      <c r="B23" s="13" t="s">
        <v>89</v>
      </c>
      <c r="C23" s="16"/>
      <c r="D23" s="7"/>
      <c r="E23" s="73">
        <f>SUM(E10:E22)</f>
        <v>5878</v>
      </c>
      <c r="F23" s="73">
        <f>SUM(F10:F22)</f>
        <v>378</v>
      </c>
      <c r="G23" s="73">
        <f>SUM(G10:G22)</f>
        <v>10</v>
      </c>
      <c r="H23" s="74">
        <f>SUM(H10:H22)</f>
        <v>6266</v>
      </c>
    </row>
    <row r="24" spans="2:8" ht="24.75" customHeight="1">
      <c r="B24" s="64"/>
      <c r="C24" s="65"/>
      <c r="D24" s="66">
        <v>13</v>
      </c>
      <c r="E24" s="67">
        <f>SUM('TSE:TRE-AP'!E24)</f>
        <v>6431</v>
      </c>
      <c r="F24" s="67">
        <f>SUM('TSE:TRE-AP'!F24)</f>
        <v>319</v>
      </c>
      <c r="G24" s="67">
        <f>SUM('TSE:TRE-AP'!G24)</f>
        <v>8</v>
      </c>
      <c r="H24" s="68">
        <f t="shared" ref="H24:H36" si="1">SUM(E24:G24)</f>
        <v>6758</v>
      </c>
    </row>
    <row r="25" spans="2:8" ht="24.75" customHeight="1">
      <c r="B25" s="64"/>
      <c r="C25" s="69" t="s">
        <v>81</v>
      </c>
      <c r="D25" s="70">
        <v>12</v>
      </c>
      <c r="E25" s="67">
        <f>SUM('TSE:TRE-AP'!E25)</f>
        <v>208</v>
      </c>
      <c r="F25" s="67">
        <f>SUM('TSE:TRE-AP'!F25)</f>
        <v>16</v>
      </c>
      <c r="G25" s="67">
        <f>SUM('TSE:TRE-AP'!G25)</f>
        <v>1</v>
      </c>
      <c r="H25" s="68">
        <f t="shared" si="1"/>
        <v>225</v>
      </c>
    </row>
    <row r="26" spans="2:8" ht="24.75" customHeight="1">
      <c r="B26" s="64" t="s">
        <v>88</v>
      </c>
      <c r="C26" s="71"/>
      <c r="D26" s="70">
        <v>11</v>
      </c>
      <c r="E26" s="67">
        <f>SUM('TSE:TRE-AP'!E26)</f>
        <v>155</v>
      </c>
      <c r="F26" s="67">
        <f>SUM('TSE:TRE-AP'!F26)</f>
        <v>16</v>
      </c>
      <c r="G26" s="67">
        <f>SUM('TSE:TRE-AP'!G26)</f>
        <v>1</v>
      </c>
      <c r="H26" s="68">
        <f t="shared" si="1"/>
        <v>172</v>
      </c>
    </row>
    <row r="27" spans="2:8" ht="24.75" customHeight="1">
      <c r="B27" s="64" t="s">
        <v>90</v>
      </c>
      <c r="C27" s="65"/>
      <c r="D27" s="70">
        <v>10</v>
      </c>
      <c r="E27" s="67">
        <f>SUM('TSE:TRE-AP'!E27)</f>
        <v>387</v>
      </c>
      <c r="F27" s="67">
        <f>SUM('TSE:TRE-AP'!F27)</f>
        <v>28</v>
      </c>
      <c r="G27" s="67">
        <f>SUM('TSE:TRE-AP'!G27)</f>
        <v>2</v>
      </c>
      <c r="H27" s="68">
        <f t="shared" si="1"/>
        <v>417</v>
      </c>
    </row>
    <row r="28" spans="2:8" ht="24.75" customHeight="1">
      <c r="B28" s="64" t="s">
        <v>81</v>
      </c>
      <c r="C28" s="69"/>
      <c r="D28" s="70">
        <v>9</v>
      </c>
      <c r="E28" s="67">
        <f>SUM('TSE:TRE-AP'!E28)</f>
        <v>138</v>
      </c>
      <c r="F28" s="67">
        <f>SUM('TSE:TRE-AP'!F28)</f>
        <v>6</v>
      </c>
      <c r="G28" s="67">
        <f>SUM('TSE:TRE-AP'!G28)</f>
        <v>1</v>
      </c>
      <c r="H28" s="68">
        <f t="shared" si="1"/>
        <v>145</v>
      </c>
    </row>
    <row r="29" spans="2:8" ht="24.75" customHeight="1">
      <c r="B29" s="64" t="s">
        <v>83</v>
      </c>
      <c r="C29" s="69" t="s">
        <v>85</v>
      </c>
      <c r="D29" s="70">
        <v>8</v>
      </c>
      <c r="E29" s="67">
        <f>SUM('TSE:TRE-AP'!E29)</f>
        <v>224</v>
      </c>
      <c r="F29" s="67">
        <f>SUM('TSE:TRE-AP'!F29)</f>
        <v>11</v>
      </c>
      <c r="G29" s="67">
        <f>SUM('TSE:TRE-AP'!G29)</f>
        <v>0</v>
      </c>
      <c r="H29" s="68">
        <f t="shared" si="1"/>
        <v>235</v>
      </c>
    </row>
    <row r="30" spans="2:8" ht="24.75" customHeight="1">
      <c r="B30" s="64" t="s">
        <v>86</v>
      </c>
      <c r="C30" s="69"/>
      <c r="D30" s="70">
        <v>7</v>
      </c>
      <c r="E30" s="67">
        <f>SUM('TSE:TRE-AP'!E30)</f>
        <v>66</v>
      </c>
      <c r="F30" s="67">
        <f>SUM('TSE:TRE-AP'!F30)</f>
        <v>0</v>
      </c>
      <c r="G30" s="67">
        <f>SUM('TSE:TRE-AP'!G30)</f>
        <v>1</v>
      </c>
      <c r="H30" s="68">
        <f t="shared" si="1"/>
        <v>67</v>
      </c>
    </row>
    <row r="31" spans="2:8" ht="24.75" customHeight="1">
      <c r="B31" s="64" t="s">
        <v>81</v>
      </c>
      <c r="C31" s="71"/>
      <c r="D31" s="70">
        <v>6</v>
      </c>
      <c r="E31" s="67">
        <f>SUM('TSE:TRE-AP'!E31)</f>
        <v>94</v>
      </c>
      <c r="F31" s="67">
        <f>SUM('TSE:TRE-AP'!F31)</f>
        <v>2</v>
      </c>
      <c r="G31" s="67">
        <f>SUM('TSE:TRE-AP'!G31)</f>
        <v>1</v>
      </c>
      <c r="H31" s="68">
        <f t="shared" si="1"/>
        <v>97</v>
      </c>
    </row>
    <row r="32" spans="2:8" ht="24.75" customHeight="1">
      <c r="B32" s="64" t="s">
        <v>91</v>
      </c>
      <c r="C32" s="65"/>
      <c r="D32" s="70">
        <v>5</v>
      </c>
      <c r="E32" s="67">
        <f>SUM('TSE:TRE-AP'!E32)</f>
        <v>176</v>
      </c>
      <c r="F32" s="67">
        <f>SUM('TSE:TRE-AP'!F32)</f>
        <v>5</v>
      </c>
      <c r="G32" s="67">
        <f>SUM('TSE:TRE-AP'!G32)</f>
        <v>0</v>
      </c>
      <c r="H32" s="68">
        <f t="shared" si="1"/>
        <v>181</v>
      </c>
    </row>
    <row r="33" spans="2:8" ht="24.75" customHeight="1">
      <c r="B33" s="64"/>
      <c r="C33" s="69"/>
      <c r="D33" s="70">
        <v>4</v>
      </c>
      <c r="E33" s="67">
        <f>SUM('TSE:TRE-AP'!E33)</f>
        <v>182</v>
      </c>
      <c r="F33" s="67">
        <f>SUM('TSE:TRE-AP'!F33)</f>
        <v>5</v>
      </c>
      <c r="G33" s="67">
        <f>SUM('TSE:TRE-AP'!G33)</f>
        <v>3</v>
      </c>
      <c r="H33" s="68">
        <f t="shared" si="1"/>
        <v>190</v>
      </c>
    </row>
    <row r="34" spans="2:8" ht="24.75" customHeight="1">
      <c r="B34" s="64"/>
      <c r="C34" s="69" t="s">
        <v>82</v>
      </c>
      <c r="D34" s="70">
        <v>3</v>
      </c>
      <c r="E34" s="67">
        <f>SUM('TSE:TRE-AP'!E34)</f>
        <v>221</v>
      </c>
      <c r="F34" s="67">
        <f>SUM('TSE:TRE-AP'!F34)</f>
        <v>7</v>
      </c>
      <c r="G34" s="67">
        <f>SUM('TSE:TRE-AP'!G34)</f>
        <v>0</v>
      </c>
      <c r="H34" s="68">
        <f t="shared" si="1"/>
        <v>228</v>
      </c>
    </row>
    <row r="35" spans="2:8" ht="24.75" customHeight="1">
      <c r="B35" s="64"/>
      <c r="C35" s="69"/>
      <c r="D35" s="70">
        <v>2</v>
      </c>
      <c r="E35" s="67">
        <f>SUM('TSE:TRE-AP'!E35)</f>
        <v>143</v>
      </c>
      <c r="F35" s="67">
        <f>SUM('TSE:TRE-AP'!F35)</f>
        <v>5</v>
      </c>
      <c r="G35" s="67">
        <f>SUM('TSE:TRE-AP'!G35)</f>
        <v>0</v>
      </c>
      <c r="H35" s="68">
        <f t="shared" si="1"/>
        <v>148</v>
      </c>
    </row>
    <row r="36" spans="2:8" ht="24.75" customHeight="1">
      <c r="B36" s="72"/>
      <c r="C36" s="71"/>
      <c r="D36" s="70">
        <v>1</v>
      </c>
      <c r="E36" s="67">
        <f>SUM('TSE:TRE-AP'!E36)</f>
        <v>176</v>
      </c>
      <c r="F36" s="67">
        <f>SUM('TSE:TRE-AP'!F36)</f>
        <v>0</v>
      </c>
      <c r="G36" s="67">
        <f>SUM('TSE:TRE-AP'!G36)</f>
        <v>0</v>
      </c>
      <c r="H36" s="68">
        <f t="shared" si="1"/>
        <v>176</v>
      </c>
    </row>
    <row r="37" spans="2:8" ht="24.75" customHeight="1">
      <c r="B37" s="13" t="s">
        <v>92</v>
      </c>
      <c r="C37" s="16"/>
      <c r="D37" s="7"/>
      <c r="E37" s="73">
        <f>SUM(E24:E36)</f>
        <v>8601</v>
      </c>
      <c r="F37" s="73">
        <f>SUM(F24:F36)</f>
        <v>420</v>
      </c>
      <c r="G37" s="73">
        <f>SUM(G24:G36)</f>
        <v>18</v>
      </c>
      <c r="H37" s="74">
        <f>SUM(H24:H36)</f>
        <v>9039</v>
      </c>
    </row>
    <row r="38" spans="2:8" ht="24.75" customHeight="1">
      <c r="B38" s="64"/>
      <c r="C38" s="65"/>
      <c r="D38" s="66">
        <v>13</v>
      </c>
      <c r="E38" s="67">
        <f>SUM('TSE:TRE-AP'!E38)</f>
        <v>5</v>
      </c>
      <c r="F38" s="67">
        <f>SUM('TSE:TRE-AP'!F38)</f>
        <v>0</v>
      </c>
      <c r="G38" s="67">
        <f>SUM('TSE:TRE-AP'!G38)</f>
        <v>1</v>
      </c>
      <c r="H38" s="68">
        <f t="shared" ref="H38:H50" si="2">SUM(E38:G38)</f>
        <v>6</v>
      </c>
    </row>
    <row r="39" spans="2:8" ht="24.75" customHeight="1">
      <c r="B39" s="64"/>
      <c r="C39" s="69" t="s">
        <v>81</v>
      </c>
      <c r="D39" s="70">
        <v>12</v>
      </c>
      <c r="E39" s="67">
        <f>SUM('TSE:TRE-AP'!E39)</f>
        <v>0</v>
      </c>
      <c r="F39" s="67">
        <f>SUM('TSE:TRE-AP'!F39)</f>
        <v>0</v>
      </c>
      <c r="G39" s="67">
        <f>SUM('TSE:TRE-AP'!G39)</f>
        <v>0</v>
      </c>
      <c r="H39" s="68">
        <f t="shared" si="2"/>
        <v>0</v>
      </c>
    </row>
    <row r="40" spans="2:8" ht="24.75" customHeight="1">
      <c r="B40" s="64" t="s">
        <v>82</v>
      </c>
      <c r="C40" s="71"/>
      <c r="D40" s="70">
        <v>11</v>
      </c>
      <c r="E40" s="67">
        <f>SUM('TSE:TRE-AP'!E40)</f>
        <v>0</v>
      </c>
      <c r="F40" s="67">
        <f>SUM('TSE:TRE-AP'!F40)</f>
        <v>0</v>
      </c>
      <c r="G40" s="67">
        <f>SUM('TSE:TRE-AP'!G40)</f>
        <v>0</v>
      </c>
      <c r="H40" s="68">
        <f t="shared" si="2"/>
        <v>0</v>
      </c>
    </row>
    <row r="41" spans="2:8" ht="24.75" customHeight="1">
      <c r="B41" s="64" t="s">
        <v>93</v>
      </c>
      <c r="C41" s="65"/>
      <c r="D41" s="70">
        <v>10</v>
      </c>
      <c r="E41" s="67">
        <f>SUM('TSE:TRE-AP'!E41)</f>
        <v>0</v>
      </c>
      <c r="F41" s="67">
        <f>SUM('TSE:TRE-AP'!F41)</f>
        <v>0</v>
      </c>
      <c r="G41" s="67">
        <f>SUM('TSE:TRE-AP'!G41)</f>
        <v>0</v>
      </c>
      <c r="H41" s="68">
        <f t="shared" si="2"/>
        <v>0</v>
      </c>
    </row>
    <row r="42" spans="2:8" ht="24.75" customHeight="1">
      <c r="B42" s="64" t="s">
        <v>94</v>
      </c>
      <c r="C42" s="69"/>
      <c r="D42" s="70">
        <v>9</v>
      </c>
      <c r="E42" s="67">
        <f>SUM('TSE:TRE-AP'!E42)</f>
        <v>0</v>
      </c>
      <c r="F42" s="67">
        <f>SUM('TSE:TRE-AP'!F42)</f>
        <v>0</v>
      </c>
      <c r="G42" s="67">
        <f>SUM('TSE:TRE-AP'!G42)</f>
        <v>0</v>
      </c>
      <c r="H42" s="68">
        <f t="shared" si="2"/>
        <v>0</v>
      </c>
    </row>
    <row r="43" spans="2:8" ht="24.75" customHeight="1">
      <c r="B43" s="64" t="s">
        <v>86</v>
      </c>
      <c r="C43" s="69" t="s">
        <v>85</v>
      </c>
      <c r="D43" s="70">
        <v>8</v>
      </c>
      <c r="E43" s="67">
        <f>SUM('TSE:TRE-AP'!E43)</f>
        <v>0</v>
      </c>
      <c r="F43" s="67">
        <f>SUM('TSE:TRE-AP'!F43)</f>
        <v>0</v>
      </c>
      <c r="G43" s="67">
        <f>SUM('TSE:TRE-AP'!G43)</f>
        <v>0</v>
      </c>
      <c r="H43" s="68">
        <f t="shared" si="2"/>
        <v>0</v>
      </c>
    </row>
    <row r="44" spans="2:8" ht="24.75" customHeight="1">
      <c r="B44" s="64" t="s">
        <v>84</v>
      </c>
      <c r="C44" s="69"/>
      <c r="D44" s="70">
        <v>7</v>
      </c>
      <c r="E44" s="67">
        <f>SUM('TSE:TRE-AP'!E44)</f>
        <v>0</v>
      </c>
      <c r="F44" s="67">
        <f>SUM('TSE:TRE-AP'!F44)</f>
        <v>0</v>
      </c>
      <c r="G44" s="67">
        <f>SUM('TSE:TRE-AP'!G44)</f>
        <v>0</v>
      </c>
      <c r="H44" s="68">
        <f t="shared" si="2"/>
        <v>0</v>
      </c>
    </row>
    <row r="45" spans="2:8" ht="24.75" customHeight="1">
      <c r="B45" s="64" t="s">
        <v>86</v>
      </c>
      <c r="C45" s="71"/>
      <c r="D45" s="70">
        <v>6</v>
      </c>
      <c r="E45" s="67">
        <f>SUM('TSE:TRE-AP'!E45)</f>
        <v>0</v>
      </c>
      <c r="F45" s="67">
        <f>SUM('TSE:TRE-AP'!F45)</f>
        <v>0</v>
      </c>
      <c r="G45" s="67">
        <f>SUM('TSE:TRE-AP'!G45)</f>
        <v>0</v>
      </c>
      <c r="H45" s="68">
        <f t="shared" si="2"/>
        <v>0</v>
      </c>
    </row>
    <row r="46" spans="2:8" ht="24.75" customHeight="1">
      <c r="B46" s="64" t="s">
        <v>82</v>
      </c>
      <c r="C46" s="65"/>
      <c r="D46" s="70">
        <v>5</v>
      </c>
      <c r="E46" s="67">
        <f>SUM('TSE:TRE-AP'!E46)</f>
        <v>0</v>
      </c>
      <c r="F46" s="67">
        <f>SUM('TSE:TRE-AP'!F46)</f>
        <v>0</v>
      </c>
      <c r="G46" s="67">
        <f>SUM('TSE:TRE-AP'!G46)</f>
        <v>0</v>
      </c>
      <c r="H46" s="68">
        <f t="shared" si="2"/>
        <v>0</v>
      </c>
    </row>
    <row r="47" spans="2:8" ht="24.75" customHeight="1">
      <c r="B47" s="64" t="s">
        <v>95</v>
      </c>
      <c r="C47" s="69"/>
      <c r="D47" s="70">
        <v>4</v>
      </c>
      <c r="E47" s="67">
        <f>SUM('TSE:TRE-AP'!E47)</f>
        <v>0</v>
      </c>
      <c r="F47" s="67">
        <f>SUM('TSE:TRE-AP'!F47)</f>
        <v>0</v>
      </c>
      <c r="G47" s="67">
        <f>SUM('TSE:TRE-AP'!G47)</f>
        <v>0</v>
      </c>
      <c r="H47" s="68">
        <f t="shared" si="2"/>
        <v>0</v>
      </c>
    </row>
    <row r="48" spans="2:8" ht="24.75" customHeight="1">
      <c r="B48" s="64"/>
      <c r="C48" s="69" t="s">
        <v>82</v>
      </c>
      <c r="D48" s="70">
        <v>3</v>
      </c>
      <c r="E48" s="67">
        <f>SUM('TSE:TRE-AP'!E48)</f>
        <v>0</v>
      </c>
      <c r="F48" s="67">
        <f>SUM('TSE:TRE-AP'!F48)</f>
        <v>0</v>
      </c>
      <c r="G48" s="67">
        <f>SUM('TSE:TRE-AP'!G48)</f>
        <v>0</v>
      </c>
      <c r="H48" s="68">
        <f t="shared" si="2"/>
        <v>0</v>
      </c>
    </row>
    <row r="49" spans="2:8" ht="24.75" customHeight="1">
      <c r="B49" s="64"/>
      <c r="C49" s="69"/>
      <c r="D49" s="70">
        <v>2</v>
      </c>
      <c r="E49" s="67">
        <f>SUM('TSE:TRE-AP'!E49)</f>
        <v>0</v>
      </c>
      <c r="F49" s="67">
        <f>SUM('TSE:TRE-AP'!F49)</f>
        <v>0</v>
      </c>
      <c r="G49" s="67">
        <f>SUM('TSE:TRE-AP'!G49)</f>
        <v>0</v>
      </c>
      <c r="H49" s="68">
        <f t="shared" si="2"/>
        <v>0</v>
      </c>
    </row>
    <row r="50" spans="2:8" ht="24.75" customHeight="1">
      <c r="B50" s="72"/>
      <c r="C50" s="71"/>
      <c r="D50" s="70">
        <v>1</v>
      </c>
      <c r="E50" s="67">
        <f>SUM('TSE:TRE-AP'!E50)</f>
        <v>0</v>
      </c>
      <c r="F50" s="67">
        <f>SUM('TSE:TRE-AP'!F50)</f>
        <v>0</v>
      </c>
      <c r="G50" s="67">
        <f>SUM('TSE:TRE-AP'!G50)</f>
        <v>0</v>
      </c>
      <c r="H50" s="68">
        <f t="shared" si="2"/>
        <v>0</v>
      </c>
    </row>
    <row r="51" spans="2:8" ht="24.75" customHeight="1">
      <c r="B51" s="13" t="s">
        <v>96</v>
      </c>
      <c r="C51" s="16"/>
      <c r="D51" s="16"/>
      <c r="E51" s="75">
        <f>SUM(E38:E50)</f>
        <v>5</v>
      </c>
      <c r="F51" s="75">
        <f>SUM(F38:F50)</f>
        <v>0</v>
      </c>
      <c r="G51" s="75">
        <f>SUM(G38:G50)</f>
        <v>1</v>
      </c>
      <c r="H51" s="76">
        <f>SUM(H38:H50)</f>
        <v>6</v>
      </c>
    </row>
    <row r="52" spans="2:8" ht="24.75" customHeight="1">
      <c r="B52" s="15" t="s">
        <v>97</v>
      </c>
      <c r="C52" s="10"/>
      <c r="D52" s="10"/>
      <c r="E52" s="77">
        <f>E23+E37+E51</f>
        <v>14484</v>
      </c>
      <c r="F52" s="77">
        <f>F23+F37+F51</f>
        <v>798</v>
      </c>
      <c r="G52" s="77">
        <f>G23+G37+G51</f>
        <v>29</v>
      </c>
      <c r="H52" s="78">
        <f>H51+H37+H23</f>
        <v>15311</v>
      </c>
    </row>
    <row r="53" spans="2:8" ht="19.5" customHeight="1">
      <c r="B53" s="79"/>
      <c r="C53" s="79"/>
      <c r="D53" s="79"/>
      <c r="E53" s="80"/>
      <c r="F53" s="80"/>
      <c r="G53" s="80"/>
      <c r="H53" s="80"/>
    </row>
  </sheetData>
  <mergeCells count="7">
    <mergeCell ref="B52:D52"/>
    <mergeCell ref="B8:D9"/>
    <mergeCell ref="E8:H8"/>
    <mergeCell ref="B6:H6"/>
    <mergeCell ref="B23:D23"/>
    <mergeCell ref="B37:D37"/>
    <mergeCell ref="B51:D51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79"/>
      <c r="B1" s="279" t="s">
        <v>0</v>
      </c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</row>
    <row r="2" spans="1:20" ht="30" customHeight="1">
      <c r="A2" s="280"/>
      <c r="B2" s="280" t="s">
        <v>1</v>
      </c>
      <c r="C2" s="280"/>
      <c r="D2" s="280"/>
      <c r="E2" s="281" t="s">
        <v>2</v>
      </c>
      <c r="F2" s="280"/>
      <c r="G2" s="280"/>
      <c r="H2" s="281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</row>
    <row r="3" spans="1:20" ht="30" customHeight="1">
      <c r="A3" s="280"/>
      <c r="B3" s="280" t="s">
        <v>3</v>
      </c>
      <c r="C3" s="280"/>
      <c r="D3" s="280"/>
      <c r="E3" s="282" t="s">
        <v>55</v>
      </c>
      <c r="F3" s="282"/>
      <c r="G3" s="280"/>
      <c r="H3" s="281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</row>
    <row r="4" spans="1:20" ht="30" customHeight="1">
      <c r="A4" s="280"/>
      <c r="B4" s="280" t="s">
        <v>5</v>
      </c>
      <c r="C4" s="280"/>
      <c r="D4" s="280"/>
      <c r="E4" s="283" t="s">
        <v>78</v>
      </c>
      <c r="F4" s="284">
        <v>2025</v>
      </c>
      <c r="G4" s="280"/>
      <c r="H4" s="281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</row>
    <row r="5" spans="1:20" ht="19.5" customHeight="1">
      <c r="A5" s="280"/>
      <c r="B5" s="285"/>
      <c r="C5" s="280"/>
      <c r="D5" s="280"/>
      <c r="E5" s="280"/>
      <c r="F5" s="280"/>
      <c r="G5" s="280"/>
      <c r="H5" s="281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</row>
    <row r="6" spans="1:20" ht="49.5" customHeight="1">
      <c r="A6" s="280"/>
      <c r="B6" s="4" t="s">
        <v>6</v>
      </c>
      <c r="C6" s="4"/>
      <c r="D6" s="4"/>
      <c r="E6" s="4"/>
      <c r="F6" s="4"/>
      <c r="G6" s="4"/>
      <c r="H6" s="4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</row>
    <row r="7" spans="1:20" ht="49.5" customHeight="1">
      <c r="A7" s="280"/>
      <c r="B7" s="281" t="s">
        <v>79</v>
      </c>
      <c r="C7" s="280"/>
      <c r="D7" s="280"/>
      <c r="E7" s="280"/>
      <c r="F7" s="280"/>
      <c r="G7" s="280"/>
      <c r="H7" s="281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</row>
    <row r="8" spans="1:20" ht="39.75" customHeight="1">
      <c r="A8" s="286"/>
      <c r="B8" s="17" t="s">
        <v>80</v>
      </c>
      <c r="C8" s="2"/>
      <c r="D8" s="2"/>
      <c r="E8" s="2" t="s">
        <v>9</v>
      </c>
      <c r="F8" s="2"/>
      <c r="G8" s="2"/>
      <c r="H8" s="20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</row>
    <row r="9" spans="1:20" ht="39.75" customHeight="1">
      <c r="A9" s="286"/>
      <c r="B9" s="13"/>
      <c r="C9" s="16"/>
      <c r="D9" s="16"/>
      <c r="E9" s="287" t="s">
        <v>16</v>
      </c>
      <c r="F9" s="287" t="s">
        <v>17</v>
      </c>
      <c r="G9" s="287" t="s">
        <v>18</v>
      </c>
      <c r="H9" s="288" t="s">
        <v>10</v>
      </c>
      <c r="I9" s="286"/>
      <c r="J9" s="286"/>
      <c r="K9" s="286"/>
      <c r="L9" s="286"/>
      <c r="M9" s="286"/>
      <c r="N9" s="286"/>
      <c r="O9" s="286"/>
      <c r="P9" s="286"/>
      <c r="Q9" s="286"/>
      <c r="R9" s="286"/>
      <c r="S9" s="286"/>
      <c r="T9" s="286"/>
    </row>
    <row r="10" spans="1:20" ht="24.75" customHeight="1">
      <c r="A10" s="286"/>
      <c r="B10" s="289"/>
      <c r="C10" s="290"/>
      <c r="D10" s="291">
        <v>13</v>
      </c>
      <c r="E10" s="292">
        <v>139</v>
      </c>
      <c r="F10" s="292">
        <v>5</v>
      </c>
      <c r="G10" s="292">
        <v>0</v>
      </c>
      <c r="H10" s="293">
        <f t="shared" ref="H10:H37" si="0">SUM(E10:G10)</f>
        <v>144</v>
      </c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</row>
    <row r="11" spans="1:20" ht="24.75" customHeight="1">
      <c r="A11" s="286"/>
      <c r="B11" s="289"/>
      <c r="C11" s="294" t="s">
        <v>81</v>
      </c>
      <c r="D11" s="295">
        <v>12</v>
      </c>
      <c r="E11" s="292">
        <v>1</v>
      </c>
      <c r="F11" s="292">
        <v>0</v>
      </c>
      <c r="G11" s="292">
        <v>0</v>
      </c>
      <c r="H11" s="293">
        <f t="shared" si="0"/>
        <v>1</v>
      </c>
      <c r="I11" s="286"/>
      <c r="J11" s="286"/>
      <c r="K11" s="286"/>
      <c r="L11" s="286"/>
      <c r="M11" s="286"/>
      <c r="N11" s="286"/>
      <c r="O11" s="286"/>
      <c r="P11" s="286"/>
      <c r="Q11" s="286"/>
      <c r="R11" s="286"/>
      <c r="S11" s="286"/>
      <c r="T11" s="286"/>
    </row>
    <row r="12" spans="1:20" ht="24.75" customHeight="1">
      <c r="A12" s="286"/>
      <c r="B12" s="289" t="s">
        <v>82</v>
      </c>
      <c r="C12" s="296"/>
      <c r="D12" s="295">
        <v>11</v>
      </c>
      <c r="E12" s="292">
        <v>4</v>
      </c>
      <c r="F12" s="292">
        <v>1</v>
      </c>
      <c r="G12" s="292">
        <v>0</v>
      </c>
      <c r="H12" s="293">
        <f t="shared" si="0"/>
        <v>5</v>
      </c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</row>
    <row r="13" spans="1:20" ht="24.75" customHeight="1">
      <c r="A13" s="286"/>
      <c r="B13" s="289" t="s">
        <v>83</v>
      </c>
      <c r="C13" s="290"/>
      <c r="D13" s="295">
        <v>10</v>
      </c>
      <c r="E13" s="292">
        <v>0</v>
      </c>
      <c r="F13" s="292">
        <v>0</v>
      </c>
      <c r="G13" s="292">
        <v>0</v>
      </c>
      <c r="H13" s="293">
        <f t="shared" si="0"/>
        <v>0</v>
      </c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</row>
    <row r="14" spans="1:20" ht="24.75" customHeight="1">
      <c r="A14" s="286"/>
      <c r="B14" s="289" t="s">
        <v>82</v>
      </c>
      <c r="C14" s="294"/>
      <c r="D14" s="295">
        <v>9</v>
      </c>
      <c r="E14" s="292">
        <v>5</v>
      </c>
      <c r="F14" s="292">
        <v>1</v>
      </c>
      <c r="G14" s="292">
        <v>0</v>
      </c>
      <c r="H14" s="293">
        <f t="shared" si="0"/>
        <v>6</v>
      </c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</row>
    <row r="15" spans="1:20" ht="24.75" customHeight="1">
      <c r="A15" s="286"/>
      <c r="B15" s="289" t="s">
        <v>84</v>
      </c>
      <c r="C15" s="294" t="s">
        <v>85</v>
      </c>
      <c r="D15" s="295">
        <v>8</v>
      </c>
      <c r="E15" s="292">
        <v>4</v>
      </c>
      <c r="F15" s="292">
        <v>3</v>
      </c>
      <c r="G15" s="292">
        <v>0</v>
      </c>
      <c r="H15" s="293">
        <f t="shared" si="0"/>
        <v>7</v>
      </c>
      <c r="I15" s="286"/>
      <c r="J15" s="286"/>
      <c r="K15" s="286"/>
      <c r="L15" s="286"/>
      <c r="M15" s="286"/>
      <c r="N15" s="286"/>
      <c r="O15" s="286"/>
      <c r="P15" s="286"/>
      <c r="Q15" s="286"/>
      <c r="R15" s="286"/>
      <c r="S15" s="286"/>
      <c r="T15" s="286"/>
    </row>
    <row r="16" spans="1:20" ht="24.75" customHeight="1">
      <c r="A16" s="286"/>
      <c r="B16" s="289" t="s">
        <v>86</v>
      </c>
      <c r="C16" s="294"/>
      <c r="D16" s="295">
        <v>7</v>
      </c>
      <c r="E16" s="292">
        <v>1</v>
      </c>
      <c r="F16" s="292">
        <v>0</v>
      </c>
      <c r="G16" s="292">
        <v>0</v>
      </c>
      <c r="H16" s="293">
        <f t="shared" si="0"/>
        <v>1</v>
      </c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</row>
    <row r="17" spans="1:20" ht="24.75" customHeight="1">
      <c r="A17" s="286"/>
      <c r="B17" s="289" t="s">
        <v>87</v>
      </c>
      <c r="C17" s="296"/>
      <c r="D17" s="295">
        <v>6</v>
      </c>
      <c r="E17" s="292">
        <v>0</v>
      </c>
      <c r="F17" s="292">
        <v>0</v>
      </c>
      <c r="G17" s="292">
        <v>0</v>
      </c>
      <c r="H17" s="293">
        <f t="shared" si="0"/>
        <v>0</v>
      </c>
      <c r="I17" s="286"/>
      <c r="J17" s="286"/>
      <c r="K17" s="286"/>
      <c r="L17" s="286"/>
      <c r="M17" s="286"/>
      <c r="N17" s="286"/>
      <c r="O17" s="286"/>
      <c r="P17" s="286"/>
      <c r="Q17" s="286"/>
      <c r="R17" s="286"/>
      <c r="S17" s="286"/>
      <c r="T17" s="286"/>
    </row>
    <row r="18" spans="1:20" ht="24.75" customHeight="1">
      <c r="A18" s="286"/>
      <c r="B18" s="289" t="s">
        <v>88</v>
      </c>
      <c r="C18" s="290"/>
      <c r="D18" s="295">
        <v>5</v>
      </c>
      <c r="E18" s="292">
        <v>0</v>
      </c>
      <c r="F18" s="292">
        <v>0</v>
      </c>
      <c r="G18" s="292">
        <v>0</v>
      </c>
      <c r="H18" s="293">
        <f t="shared" si="0"/>
        <v>0</v>
      </c>
      <c r="I18" s="286"/>
      <c r="J18" s="286"/>
      <c r="K18" s="286"/>
      <c r="L18" s="286"/>
      <c r="M18" s="286"/>
      <c r="N18" s="286"/>
      <c r="O18" s="286"/>
      <c r="P18" s="286"/>
      <c r="Q18" s="286"/>
      <c r="R18" s="286"/>
      <c r="S18" s="286"/>
      <c r="T18" s="286"/>
    </row>
    <row r="19" spans="1:20" ht="24.75" customHeight="1">
      <c r="A19" s="286"/>
      <c r="B19" s="289" t="s">
        <v>82</v>
      </c>
      <c r="C19" s="294"/>
      <c r="D19" s="295">
        <v>4</v>
      </c>
      <c r="E19" s="292">
        <v>0</v>
      </c>
      <c r="F19" s="292">
        <v>0</v>
      </c>
      <c r="G19" s="292">
        <v>0</v>
      </c>
      <c r="H19" s="293">
        <f t="shared" si="0"/>
        <v>0</v>
      </c>
      <c r="I19" s="286"/>
      <c r="J19" s="286"/>
      <c r="K19" s="286"/>
      <c r="L19" s="286"/>
      <c r="M19" s="286"/>
      <c r="N19" s="286"/>
      <c r="O19" s="286"/>
      <c r="P19" s="286"/>
      <c r="Q19" s="286"/>
      <c r="R19" s="286"/>
      <c r="S19" s="286"/>
      <c r="T19" s="286"/>
    </row>
    <row r="20" spans="1:20" ht="24.75" customHeight="1">
      <c r="A20" s="286"/>
      <c r="B20" s="289"/>
      <c r="C20" s="294" t="s">
        <v>82</v>
      </c>
      <c r="D20" s="295">
        <v>3</v>
      </c>
      <c r="E20" s="292">
        <v>0</v>
      </c>
      <c r="F20" s="292">
        <v>0</v>
      </c>
      <c r="G20" s="292">
        <v>0</v>
      </c>
      <c r="H20" s="293">
        <f t="shared" si="0"/>
        <v>0</v>
      </c>
      <c r="I20" s="286"/>
      <c r="J20" s="286"/>
      <c r="K20" s="286"/>
      <c r="L20" s="286"/>
      <c r="M20" s="286"/>
      <c r="N20" s="286"/>
      <c r="O20" s="286"/>
      <c r="P20" s="286"/>
      <c r="Q20" s="286"/>
      <c r="R20" s="286"/>
      <c r="S20" s="286"/>
      <c r="T20" s="286"/>
    </row>
    <row r="21" spans="1:20" ht="24.75" customHeight="1">
      <c r="A21" s="286"/>
      <c r="B21" s="289"/>
      <c r="C21" s="294"/>
      <c r="D21" s="295">
        <v>2</v>
      </c>
      <c r="E21" s="292">
        <v>0</v>
      </c>
      <c r="F21" s="292">
        <v>0</v>
      </c>
      <c r="G21" s="292">
        <v>0</v>
      </c>
      <c r="H21" s="293">
        <f t="shared" si="0"/>
        <v>0</v>
      </c>
      <c r="I21" s="286"/>
      <c r="J21" s="286"/>
      <c r="K21" s="286"/>
      <c r="L21" s="286"/>
      <c r="M21" s="286"/>
      <c r="N21" s="286"/>
      <c r="O21" s="286"/>
      <c r="P21" s="286"/>
      <c r="Q21" s="286"/>
      <c r="R21" s="286"/>
      <c r="S21" s="286"/>
      <c r="T21" s="286"/>
    </row>
    <row r="22" spans="1:20" ht="24.75" customHeight="1">
      <c r="A22" s="286"/>
      <c r="B22" s="297"/>
      <c r="C22" s="296"/>
      <c r="D22" s="295">
        <v>1</v>
      </c>
      <c r="E22" s="292">
        <v>2</v>
      </c>
      <c r="F22" s="292">
        <v>0</v>
      </c>
      <c r="G22" s="292">
        <v>0</v>
      </c>
      <c r="H22" s="293">
        <f t="shared" si="0"/>
        <v>2</v>
      </c>
      <c r="I22" s="286"/>
      <c r="J22" s="286"/>
      <c r="K22" s="286"/>
      <c r="L22" s="286"/>
      <c r="M22" s="286"/>
      <c r="N22" s="286"/>
      <c r="O22" s="286"/>
      <c r="P22" s="286"/>
      <c r="Q22" s="286"/>
      <c r="R22" s="286"/>
      <c r="S22" s="286"/>
      <c r="T22" s="286"/>
    </row>
    <row r="23" spans="1:20" ht="24.75" customHeight="1">
      <c r="A23" s="286"/>
      <c r="B23" s="13" t="s">
        <v>89</v>
      </c>
      <c r="C23" s="16"/>
      <c r="D23" s="7"/>
      <c r="E23" s="298">
        <f>SUM(E10:E22)</f>
        <v>156</v>
      </c>
      <c r="F23" s="298">
        <f>SUM(F10:F22)</f>
        <v>10</v>
      </c>
      <c r="G23" s="298">
        <f>SUM(G10:G22)</f>
        <v>0</v>
      </c>
      <c r="H23" s="299">
        <f t="shared" si="0"/>
        <v>166</v>
      </c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</row>
    <row r="24" spans="1:20" ht="24.75" customHeight="1">
      <c r="A24" s="286"/>
      <c r="B24" s="289"/>
      <c r="C24" s="290"/>
      <c r="D24" s="291">
        <v>13</v>
      </c>
      <c r="E24" s="292">
        <v>180</v>
      </c>
      <c r="F24" s="292">
        <v>11</v>
      </c>
      <c r="G24" s="292">
        <v>0</v>
      </c>
      <c r="H24" s="293">
        <f t="shared" si="0"/>
        <v>191</v>
      </c>
      <c r="I24" s="286"/>
      <c r="J24" s="286"/>
      <c r="K24" s="286"/>
      <c r="L24" s="286"/>
      <c r="M24" s="286"/>
      <c r="N24" s="286"/>
      <c r="O24" s="286"/>
      <c r="P24" s="286"/>
      <c r="Q24" s="286"/>
      <c r="R24" s="286"/>
      <c r="S24" s="286"/>
      <c r="T24" s="286"/>
    </row>
    <row r="25" spans="1:20" ht="24.75" customHeight="1">
      <c r="A25" s="286"/>
      <c r="B25" s="289"/>
      <c r="C25" s="294" t="s">
        <v>81</v>
      </c>
      <c r="D25" s="295">
        <v>12</v>
      </c>
      <c r="E25" s="292">
        <v>2</v>
      </c>
      <c r="F25" s="292">
        <v>0</v>
      </c>
      <c r="G25" s="292">
        <v>0</v>
      </c>
      <c r="H25" s="293">
        <f t="shared" si="0"/>
        <v>2</v>
      </c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</row>
    <row r="26" spans="1:20" ht="24.75" customHeight="1">
      <c r="A26" s="286"/>
      <c r="B26" s="289" t="s">
        <v>88</v>
      </c>
      <c r="C26" s="296"/>
      <c r="D26" s="295">
        <v>11</v>
      </c>
      <c r="E26" s="292">
        <v>2</v>
      </c>
      <c r="F26" s="292">
        <v>0</v>
      </c>
      <c r="G26" s="292">
        <v>0</v>
      </c>
      <c r="H26" s="293">
        <f t="shared" si="0"/>
        <v>2</v>
      </c>
      <c r="I26" s="286"/>
      <c r="J26" s="286"/>
      <c r="K26" s="286"/>
      <c r="L26" s="286"/>
      <c r="M26" s="286"/>
      <c r="N26" s="286"/>
      <c r="O26" s="286"/>
      <c r="P26" s="286"/>
      <c r="Q26" s="286"/>
      <c r="R26" s="286"/>
      <c r="S26" s="286"/>
      <c r="T26" s="286"/>
    </row>
    <row r="27" spans="1:20" ht="24.75" customHeight="1">
      <c r="A27" s="286"/>
      <c r="B27" s="289" t="s">
        <v>90</v>
      </c>
      <c r="C27" s="290"/>
      <c r="D27" s="295">
        <v>10</v>
      </c>
      <c r="E27" s="292">
        <v>3</v>
      </c>
      <c r="F27" s="292">
        <v>0</v>
      </c>
      <c r="G27" s="292">
        <v>0</v>
      </c>
      <c r="H27" s="293">
        <f t="shared" si="0"/>
        <v>3</v>
      </c>
      <c r="I27" s="286"/>
      <c r="J27" s="286"/>
      <c r="K27" s="286"/>
      <c r="L27" s="286"/>
      <c r="M27" s="286"/>
      <c r="N27" s="286"/>
      <c r="O27" s="286"/>
      <c r="P27" s="286"/>
      <c r="Q27" s="286"/>
      <c r="R27" s="286"/>
      <c r="S27" s="286"/>
      <c r="T27" s="286"/>
    </row>
    <row r="28" spans="1:20" ht="24.75" customHeight="1">
      <c r="A28" s="286"/>
      <c r="B28" s="289" t="s">
        <v>81</v>
      </c>
      <c r="C28" s="294"/>
      <c r="D28" s="295">
        <v>9</v>
      </c>
      <c r="E28" s="292">
        <v>7</v>
      </c>
      <c r="F28" s="292">
        <v>0</v>
      </c>
      <c r="G28" s="292">
        <v>0</v>
      </c>
      <c r="H28" s="293">
        <f t="shared" si="0"/>
        <v>7</v>
      </c>
      <c r="I28" s="286"/>
      <c r="J28" s="286"/>
      <c r="K28" s="286"/>
      <c r="L28" s="286"/>
      <c r="M28" s="286"/>
      <c r="N28" s="286"/>
      <c r="O28" s="286"/>
      <c r="P28" s="286"/>
      <c r="Q28" s="286"/>
      <c r="R28" s="286"/>
      <c r="S28" s="286"/>
      <c r="T28" s="286"/>
    </row>
    <row r="29" spans="1:20" ht="24.75" customHeight="1">
      <c r="A29" s="286"/>
      <c r="B29" s="289" t="s">
        <v>83</v>
      </c>
      <c r="C29" s="294" t="s">
        <v>85</v>
      </c>
      <c r="D29" s="295">
        <v>8</v>
      </c>
      <c r="E29" s="292">
        <v>5</v>
      </c>
      <c r="F29" s="292">
        <v>0</v>
      </c>
      <c r="G29" s="292">
        <v>0</v>
      </c>
      <c r="H29" s="293">
        <f t="shared" si="0"/>
        <v>5</v>
      </c>
      <c r="I29" s="286"/>
      <c r="J29" s="286"/>
      <c r="K29" s="286"/>
      <c r="L29" s="286"/>
      <c r="M29" s="286"/>
      <c r="N29" s="286"/>
      <c r="O29" s="286"/>
      <c r="P29" s="286"/>
      <c r="Q29" s="286"/>
      <c r="R29" s="286"/>
      <c r="S29" s="286"/>
      <c r="T29" s="286"/>
    </row>
    <row r="30" spans="1:20" ht="24.75" customHeight="1">
      <c r="A30" s="286"/>
      <c r="B30" s="289" t="s">
        <v>86</v>
      </c>
      <c r="C30" s="294"/>
      <c r="D30" s="295">
        <v>7</v>
      </c>
      <c r="E30" s="292">
        <v>3</v>
      </c>
      <c r="F30" s="292">
        <v>0</v>
      </c>
      <c r="G30" s="292">
        <v>0</v>
      </c>
      <c r="H30" s="293">
        <f t="shared" si="0"/>
        <v>3</v>
      </c>
      <c r="I30" s="286"/>
      <c r="J30" s="286"/>
      <c r="K30" s="286"/>
      <c r="L30" s="286"/>
      <c r="M30" s="286"/>
      <c r="N30" s="286"/>
      <c r="O30" s="286"/>
      <c r="P30" s="286"/>
      <c r="Q30" s="286"/>
      <c r="R30" s="286"/>
      <c r="S30" s="286"/>
      <c r="T30" s="286"/>
    </row>
    <row r="31" spans="1:20" ht="24.75" customHeight="1">
      <c r="A31" s="286"/>
      <c r="B31" s="289" t="s">
        <v>81</v>
      </c>
      <c r="C31" s="296"/>
      <c r="D31" s="295">
        <v>6</v>
      </c>
      <c r="E31" s="292">
        <v>6</v>
      </c>
      <c r="F31" s="292">
        <v>0</v>
      </c>
      <c r="G31" s="292">
        <v>0</v>
      </c>
      <c r="H31" s="293">
        <f t="shared" si="0"/>
        <v>6</v>
      </c>
      <c r="I31" s="286"/>
      <c r="J31" s="286"/>
      <c r="K31" s="286"/>
      <c r="L31" s="286"/>
      <c r="M31" s="286"/>
      <c r="N31" s="286"/>
      <c r="O31" s="286"/>
      <c r="P31" s="286"/>
      <c r="Q31" s="286"/>
      <c r="R31" s="286"/>
      <c r="S31" s="286"/>
      <c r="T31" s="286"/>
    </row>
    <row r="32" spans="1:20" ht="24.75" customHeight="1">
      <c r="A32" s="286"/>
      <c r="B32" s="289" t="s">
        <v>91</v>
      </c>
      <c r="C32" s="290"/>
      <c r="D32" s="295">
        <v>5</v>
      </c>
      <c r="E32" s="292">
        <v>3</v>
      </c>
      <c r="F32" s="292">
        <v>0</v>
      </c>
      <c r="G32" s="292">
        <v>0</v>
      </c>
      <c r="H32" s="293">
        <f t="shared" si="0"/>
        <v>3</v>
      </c>
      <c r="I32" s="286"/>
      <c r="J32" s="286"/>
      <c r="K32" s="286"/>
      <c r="L32" s="286"/>
      <c r="M32" s="286"/>
      <c r="N32" s="286"/>
      <c r="O32" s="286"/>
      <c r="P32" s="286"/>
      <c r="Q32" s="286"/>
      <c r="R32" s="286"/>
      <c r="S32" s="286"/>
      <c r="T32" s="286"/>
    </row>
    <row r="33" spans="1:20" ht="24.75" customHeight="1">
      <c r="A33" s="286"/>
      <c r="B33" s="289"/>
      <c r="C33" s="294"/>
      <c r="D33" s="295">
        <v>4</v>
      </c>
      <c r="E33" s="292">
        <v>1</v>
      </c>
      <c r="F33" s="292">
        <v>0</v>
      </c>
      <c r="G33" s="292">
        <v>0</v>
      </c>
      <c r="H33" s="293">
        <f t="shared" si="0"/>
        <v>1</v>
      </c>
      <c r="I33" s="286"/>
      <c r="J33" s="286"/>
      <c r="K33" s="286"/>
      <c r="L33" s="286"/>
      <c r="M33" s="286"/>
      <c r="N33" s="286"/>
      <c r="O33" s="286"/>
      <c r="P33" s="286"/>
      <c r="Q33" s="286"/>
      <c r="R33" s="286"/>
      <c r="S33" s="286"/>
      <c r="T33" s="286"/>
    </row>
    <row r="34" spans="1:20" ht="24.75" customHeight="1">
      <c r="A34" s="286"/>
      <c r="B34" s="289"/>
      <c r="C34" s="294" t="s">
        <v>82</v>
      </c>
      <c r="D34" s="295">
        <v>3</v>
      </c>
      <c r="E34" s="292">
        <v>0</v>
      </c>
      <c r="F34" s="292">
        <v>0</v>
      </c>
      <c r="G34" s="292">
        <v>0</v>
      </c>
      <c r="H34" s="293">
        <f t="shared" si="0"/>
        <v>0</v>
      </c>
      <c r="I34" s="286"/>
      <c r="J34" s="286"/>
      <c r="K34" s="286"/>
      <c r="L34" s="286"/>
      <c r="M34" s="286"/>
      <c r="N34" s="286"/>
      <c r="O34" s="286"/>
      <c r="P34" s="286"/>
      <c r="Q34" s="286"/>
      <c r="R34" s="286"/>
      <c r="S34" s="286"/>
      <c r="T34" s="286"/>
    </row>
    <row r="35" spans="1:20" ht="24.75" customHeight="1">
      <c r="A35" s="286"/>
      <c r="B35" s="289"/>
      <c r="C35" s="294"/>
      <c r="D35" s="295">
        <v>2</v>
      </c>
      <c r="E35" s="292">
        <v>0</v>
      </c>
      <c r="F35" s="292">
        <v>0</v>
      </c>
      <c r="G35" s="292">
        <v>0</v>
      </c>
      <c r="H35" s="293">
        <f t="shared" si="0"/>
        <v>0</v>
      </c>
      <c r="I35" s="286"/>
      <c r="J35" s="286"/>
      <c r="K35" s="286"/>
      <c r="L35" s="286"/>
      <c r="M35" s="286"/>
      <c r="N35" s="286"/>
      <c r="O35" s="286"/>
      <c r="P35" s="286"/>
      <c r="Q35" s="286"/>
      <c r="R35" s="286"/>
      <c r="S35" s="286"/>
      <c r="T35" s="286"/>
    </row>
    <row r="36" spans="1:20" ht="24.75" customHeight="1">
      <c r="A36" s="286"/>
      <c r="B36" s="297"/>
      <c r="C36" s="296"/>
      <c r="D36" s="295">
        <v>1</v>
      </c>
      <c r="E36" s="292">
        <v>5</v>
      </c>
      <c r="F36" s="292">
        <v>0</v>
      </c>
      <c r="G36" s="292">
        <v>0</v>
      </c>
      <c r="H36" s="293">
        <f t="shared" si="0"/>
        <v>5</v>
      </c>
      <c r="I36" s="286"/>
      <c r="J36" s="286"/>
      <c r="K36" s="286"/>
      <c r="L36" s="286"/>
      <c r="M36" s="286"/>
      <c r="N36" s="286"/>
      <c r="O36" s="286"/>
      <c r="P36" s="286"/>
      <c r="Q36" s="286"/>
      <c r="R36" s="286"/>
      <c r="S36" s="286"/>
      <c r="T36" s="286"/>
    </row>
    <row r="37" spans="1:20" ht="24.75" customHeight="1">
      <c r="A37" s="286"/>
      <c r="B37" s="13" t="s">
        <v>92</v>
      </c>
      <c r="C37" s="16"/>
      <c r="D37" s="7"/>
      <c r="E37" s="298">
        <f>SUM(E24:E36)</f>
        <v>217</v>
      </c>
      <c r="F37" s="298">
        <f>SUM(F24:F36)</f>
        <v>11</v>
      </c>
      <c r="G37" s="298">
        <f>SUM(G24:G36)</f>
        <v>0</v>
      </c>
      <c r="H37" s="299">
        <f t="shared" si="0"/>
        <v>228</v>
      </c>
      <c r="I37" s="286"/>
      <c r="J37" s="286"/>
      <c r="K37" s="286"/>
      <c r="L37" s="286"/>
      <c r="M37" s="286"/>
      <c r="N37" s="286"/>
      <c r="O37" s="286"/>
      <c r="P37" s="286"/>
      <c r="Q37" s="286"/>
      <c r="R37" s="286"/>
      <c r="S37" s="286"/>
      <c r="T37" s="286"/>
    </row>
    <row r="38" spans="1:20" ht="24.75" customHeight="1">
      <c r="A38" s="286"/>
      <c r="B38" s="289"/>
      <c r="C38" s="290"/>
      <c r="D38" s="291">
        <v>13</v>
      </c>
      <c r="E38" s="292">
        <v>0</v>
      </c>
      <c r="F38" s="292">
        <v>0</v>
      </c>
      <c r="G38" s="292">
        <v>0</v>
      </c>
      <c r="H38" s="293">
        <v>0</v>
      </c>
      <c r="I38" s="286"/>
      <c r="J38" s="286"/>
      <c r="K38" s="286"/>
      <c r="L38" s="286"/>
      <c r="M38" s="286"/>
      <c r="N38" s="286"/>
      <c r="O38" s="286"/>
      <c r="P38" s="286"/>
      <c r="Q38" s="286"/>
      <c r="R38" s="286"/>
      <c r="S38" s="286"/>
      <c r="T38" s="286"/>
    </row>
    <row r="39" spans="1:20" ht="24.75" customHeight="1">
      <c r="A39" s="286"/>
      <c r="B39" s="289"/>
      <c r="C39" s="294" t="s">
        <v>81</v>
      </c>
      <c r="D39" s="295">
        <v>12</v>
      </c>
      <c r="E39" s="292">
        <v>0</v>
      </c>
      <c r="F39" s="292">
        <v>0</v>
      </c>
      <c r="G39" s="292">
        <v>0</v>
      </c>
      <c r="H39" s="293">
        <f t="shared" ref="H39:H51" si="1">SUM(E39:G39)</f>
        <v>0</v>
      </c>
      <c r="I39" s="286"/>
      <c r="J39" s="286"/>
      <c r="K39" s="286"/>
      <c r="L39" s="286"/>
      <c r="M39" s="286"/>
      <c r="N39" s="286"/>
      <c r="O39" s="286"/>
      <c r="P39" s="286"/>
      <c r="Q39" s="286"/>
      <c r="R39" s="286"/>
      <c r="S39" s="286"/>
      <c r="T39" s="286"/>
    </row>
    <row r="40" spans="1:20" ht="24.75" customHeight="1">
      <c r="A40" s="286"/>
      <c r="B40" s="289" t="s">
        <v>82</v>
      </c>
      <c r="C40" s="296"/>
      <c r="D40" s="295">
        <v>11</v>
      </c>
      <c r="E40" s="292">
        <v>0</v>
      </c>
      <c r="F40" s="292">
        <v>0</v>
      </c>
      <c r="G40" s="292">
        <v>0</v>
      </c>
      <c r="H40" s="293">
        <f t="shared" si="1"/>
        <v>0</v>
      </c>
      <c r="I40" s="286"/>
      <c r="J40" s="286"/>
      <c r="K40" s="286"/>
      <c r="L40" s="286"/>
      <c r="M40" s="286"/>
      <c r="N40" s="286"/>
      <c r="O40" s="286"/>
      <c r="P40" s="286"/>
      <c r="Q40" s="286"/>
      <c r="R40" s="286"/>
      <c r="S40" s="286"/>
      <c r="T40" s="286"/>
    </row>
    <row r="41" spans="1:20" ht="24.75" customHeight="1">
      <c r="A41" s="286"/>
      <c r="B41" s="289" t="s">
        <v>93</v>
      </c>
      <c r="C41" s="290"/>
      <c r="D41" s="295">
        <v>10</v>
      </c>
      <c r="E41" s="292">
        <v>0</v>
      </c>
      <c r="F41" s="292">
        <v>0</v>
      </c>
      <c r="G41" s="292">
        <v>0</v>
      </c>
      <c r="H41" s="293">
        <f t="shared" si="1"/>
        <v>0</v>
      </c>
      <c r="I41" s="286"/>
      <c r="J41" s="286"/>
      <c r="K41" s="286"/>
      <c r="L41" s="286"/>
      <c r="M41" s="286"/>
      <c r="N41" s="286"/>
      <c r="O41" s="286"/>
      <c r="P41" s="286"/>
      <c r="Q41" s="286"/>
      <c r="R41" s="286"/>
      <c r="S41" s="286"/>
      <c r="T41" s="286"/>
    </row>
    <row r="42" spans="1:20" ht="24.75" customHeight="1">
      <c r="A42" s="286"/>
      <c r="B42" s="289" t="s">
        <v>94</v>
      </c>
      <c r="C42" s="294"/>
      <c r="D42" s="295">
        <v>9</v>
      </c>
      <c r="E42" s="292">
        <v>0</v>
      </c>
      <c r="F42" s="292">
        <v>0</v>
      </c>
      <c r="G42" s="292">
        <v>0</v>
      </c>
      <c r="H42" s="293">
        <f t="shared" si="1"/>
        <v>0</v>
      </c>
      <c r="I42" s="286"/>
      <c r="J42" s="286"/>
      <c r="K42" s="286"/>
      <c r="L42" s="286"/>
      <c r="M42" s="286"/>
      <c r="N42" s="286"/>
      <c r="O42" s="286"/>
      <c r="P42" s="286"/>
      <c r="Q42" s="286"/>
      <c r="R42" s="286"/>
      <c r="S42" s="286"/>
      <c r="T42" s="286"/>
    </row>
    <row r="43" spans="1:20" ht="24.75" customHeight="1">
      <c r="A43" s="286"/>
      <c r="B43" s="289" t="s">
        <v>86</v>
      </c>
      <c r="C43" s="294" t="s">
        <v>85</v>
      </c>
      <c r="D43" s="295">
        <v>8</v>
      </c>
      <c r="E43" s="292">
        <v>0</v>
      </c>
      <c r="F43" s="292">
        <v>0</v>
      </c>
      <c r="G43" s="292">
        <v>0</v>
      </c>
      <c r="H43" s="293">
        <f t="shared" si="1"/>
        <v>0</v>
      </c>
      <c r="I43" s="286"/>
      <c r="J43" s="286"/>
      <c r="K43" s="286"/>
      <c r="L43" s="286"/>
      <c r="M43" s="286"/>
      <c r="N43" s="286"/>
      <c r="O43" s="286"/>
      <c r="P43" s="286"/>
      <c r="Q43" s="286"/>
      <c r="R43" s="286"/>
      <c r="S43" s="286"/>
      <c r="T43" s="286"/>
    </row>
    <row r="44" spans="1:20" ht="24.75" customHeight="1">
      <c r="A44" s="286"/>
      <c r="B44" s="289" t="s">
        <v>84</v>
      </c>
      <c r="C44" s="294"/>
      <c r="D44" s="295">
        <v>7</v>
      </c>
      <c r="E44" s="292">
        <v>0</v>
      </c>
      <c r="F44" s="292">
        <v>0</v>
      </c>
      <c r="G44" s="292">
        <v>0</v>
      </c>
      <c r="H44" s="293">
        <f t="shared" si="1"/>
        <v>0</v>
      </c>
      <c r="I44" s="286"/>
      <c r="J44" s="286"/>
      <c r="K44" s="286"/>
      <c r="L44" s="286"/>
      <c r="M44" s="286"/>
      <c r="N44" s="286"/>
      <c r="O44" s="286"/>
      <c r="P44" s="286"/>
      <c r="Q44" s="286"/>
      <c r="R44" s="286"/>
      <c r="S44" s="286"/>
      <c r="T44" s="286"/>
    </row>
    <row r="45" spans="1:20" ht="24.75" customHeight="1">
      <c r="A45" s="286"/>
      <c r="B45" s="289" t="s">
        <v>86</v>
      </c>
      <c r="C45" s="296"/>
      <c r="D45" s="295">
        <v>6</v>
      </c>
      <c r="E45" s="292">
        <v>0</v>
      </c>
      <c r="F45" s="292">
        <v>0</v>
      </c>
      <c r="G45" s="292">
        <v>0</v>
      </c>
      <c r="H45" s="293">
        <f t="shared" si="1"/>
        <v>0</v>
      </c>
      <c r="I45" s="286"/>
      <c r="J45" s="286"/>
      <c r="K45" s="286"/>
      <c r="L45" s="286"/>
      <c r="M45" s="286"/>
      <c r="N45" s="286"/>
      <c r="O45" s="286"/>
      <c r="P45" s="286"/>
      <c r="Q45" s="286"/>
      <c r="R45" s="286"/>
      <c r="S45" s="286"/>
      <c r="T45" s="286"/>
    </row>
    <row r="46" spans="1:20" ht="24.75" customHeight="1">
      <c r="A46" s="286"/>
      <c r="B46" s="289" t="s">
        <v>82</v>
      </c>
      <c r="C46" s="290"/>
      <c r="D46" s="295">
        <v>5</v>
      </c>
      <c r="E46" s="292">
        <v>0</v>
      </c>
      <c r="F46" s="292">
        <v>0</v>
      </c>
      <c r="G46" s="292">
        <v>0</v>
      </c>
      <c r="H46" s="293">
        <f t="shared" si="1"/>
        <v>0</v>
      </c>
      <c r="I46" s="286"/>
      <c r="J46" s="286"/>
      <c r="K46" s="286"/>
      <c r="L46" s="286"/>
      <c r="M46" s="286"/>
      <c r="N46" s="286"/>
      <c r="O46" s="286"/>
      <c r="P46" s="286"/>
      <c r="Q46" s="286"/>
      <c r="R46" s="286"/>
      <c r="S46" s="286"/>
      <c r="T46" s="286"/>
    </row>
    <row r="47" spans="1:20" ht="24.75" customHeight="1">
      <c r="A47" s="286"/>
      <c r="B47" s="289" t="s">
        <v>95</v>
      </c>
      <c r="C47" s="294"/>
      <c r="D47" s="295">
        <v>4</v>
      </c>
      <c r="E47" s="292">
        <v>0</v>
      </c>
      <c r="F47" s="292">
        <v>0</v>
      </c>
      <c r="G47" s="292">
        <v>0</v>
      </c>
      <c r="H47" s="293">
        <f t="shared" si="1"/>
        <v>0</v>
      </c>
      <c r="I47" s="286"/>
      <c r="J47" s="286"/>
      <c r="K47" s="286"/>
      <c r="L47" s="286"/>
      <c r="M47" s="286"/>
      <c r="N47" s="286"/>
      <c r="O47" s="286"/>
      <c r="P47" s="286"/>
      <c r="Q47" s="286"/>
      <c r="R47" s="286"/>
      <c r="S47" s="286"/>
      <c r="T47" s="286"/>
    </row>
    <row r="48" spans="1:20" ht="24.75" customHeight="1">
      <c r="A48" s="286"/>
      <c r="B48" s="289"/>
      <c r="C48" s="294" t="s">
        <v>82</v>
      </c>
      <c r="D48" s="295">
        <v>3</v>
      </c>
      <c r="E48" s="292">
        <v>0</v>
      </c>
      <c r="F48" s="292">
        <v>0</v>
      </c>
      <c r="G48" s="292">
        <v>0</v>
      </c>
      <c r="H48" s="293">
        <f t="shared" si="1"/>
        <v>0</v>
      </c>
      <c r="I48" s="286"/>
      <c r="J48" s="286"/>
      <c r="K48" s="286"/>
      <c r="L48" s="286"/>
      <c r="M48" s="286"/>
      <c r="N48" s="286"/>
      <c r="O48" s="286"/>
      <c r="P48" s="286"/>
      <c r="Q48" s="286"/>
      <c r="R48" s="286"/>
      <c r="S48" s="286"/>
      <c r="T48" s="286"/>
    </row>
    <row r="49" spans="1:20" ht="24.75" customHeight="1">
      <c r="A49" s="286"/>
      <c r="B49" s="289"/>
      <c r="C49" s="294"/>
      <c r="D49" s="295">
        <v>2</v>
      </c>
      <c r="E49" s="292">
        <v>0</v>
      </c>
      <c r="F49" s="292">
        <v>0</v>
      </c>
      <c r="G49" s="292">
        <v>0</v>
      </c>
      <c r="H49" s="293">
        <f t="shared" si="1"/>
        <v>0</v>
      </c>
      <c r="I49" s="286"/>
      <c r="J49" s="286"/>
      <c r="K49" s="286"/>
      <c r="L49" s="286"/>
      <c r="M49" s="286"/>
      <c r="N49" s="286"/>
      <c r="O49" s="286"/>
      <c r="P49" s="286"/>
      <c r="Q49" s="286"/>
      <c r="R49" s="286"/>
      <c r="S49" s="286"/>
      <c r="T49" s="286"/>
    </row>
    <row r="50" spans="1:20" ht="24.75" customHeight="1">
      <c r="A50" s="286"/>
      <c r="B50" s="297"/>
      <c r="C50" s="296"/>
      <c r="D50" s="295">
        <v>1</v>
      </c>
      <c r="E50" s="292">
        <v>0</v>
      </c>
      <c r="F50" s="292">
        <v>0</v>
      </c>
      <c r="G50" s="292">
        <v>0</v>
      </c>
      <c r="H50" s="293">
        <f t="shared" si="1"/>
        <v>0</v>
      </c>
      <c r="I50" s="286"/>
      <c r="J50" s="286"/>
      <c r="K50" s="286"/>
      <c r="L50" s="286"/>
      <c r="M50" s="286"/>
      <c r="N50" s="286"/>
      <c r="O50" s="286"/>
      <c r="P50" s="286"/>
      <c r="Q50" s="286"/>
      <c r="R50" s="286"/>
      <c r="S50" s="286"/>
      <c r="T50" s="286"/>
    </row>
    <row r="51" spans="1:20" ht="24.75" customHeight="1">
      <c r="A51" s="286"/>
      <c r="B51" s="13" t="s">
        <v>96</v>
      </c>
      <c r="C51" s="16"/>
      <c r="D51" s="16"/>
      <c r="E51" s="300">
        <f>SUM(E38:E50)</f>
        <v>0</v>
      </c>
      <c r="F51" s="300">
        <f>SUM(F38:F50)</f>
        <v>0</v>
      </c>
      <c r="G51" s="300">
        <f>SUM(G38:G50)</f>
        <v>0</v>
      </c>
      <c r="H51" s="301">
        <f t="shared" si="1"/>
        <v>0</v>
      </c>
      <c r="I51" s="286"/>
      <c r="J51" s="286"/>
      <c r="K51" s="286"/>
      <c r="L51" s="286"/>
      <c r="M51" s="286"/>
      <c r="N51" s="286"/>
      <c r="O51" s="286"/>
      <c r="P51" s="286"/>
      <c r="Q51" s="286"/>
      <c r="R51" s="286"/>
      <c r="S51" s="286"/>
      <c r="T51" s="286"/>
    </row>
    <row r="52" spans="1:20" ht="24.75" customHeight="1">
      <c r="A52" s="286"/>
      <c r="B52" s="15" t="s">
        <v>97</v>
      </c>
      <c r="C52" s="10"/>
      <c r="D52" s="10"/>
      <c r="E52" s="302">
        <f>E23+E37+E51</f>
        <v>373</v>
      </c>
      <c r="F52" s="302">
        <f>F23+F37+F51</f>
        <v>21</v>
      </c>
      <c r="G52" s="302">
        <f>G23+G37+G51</f>
        <v>0</v>
      </c>
      <c r="H52" s="303">
        <f>H51+H37+H23</f>
        <v>394</v>
      </c>
      <c r="I52" s="286"/>
      <c r="J52" s="286"/>
      <c r="K52" s="286"/>
      <c r="L52" s="286"/>
      <c r="M52" s="286"/>
      <c r="N52" s="286"/>
      <c r="O52" s="286"/>
      <c r="P52" s="286"/>
      <c r="Q52" s="286"/>
      <c r="R52" s="286"/>
      <c r="S52" s="286"/>
      <c r="T52" s="286"/>
    </row>
    <row r="53" spans="1:20" ht="19.5" customHeight="1">
      <c r="A53" s="286"/>
      <c r="B53" s="304"/>
      <c r="C53" s="304"/>
      <c r="D53" s="304"/>
      <c r="E53" s="305"/>
      <c r="F53" s="305"/>
      <c r="G53" s="305"/>
      <c r="H53" s="305"/>
      <c r="I53" s="286"/>
      <c r="J53" s="286"/>
      <c r="K53" s="286"/>
      <c r="L53" s="286"/>
      <c r="M53" s="286"/>
      <c r="N53" s="286"/>
      <c r="O53" s="286"/>
      <c r="P53" s="286"/>
      <c r="Q53" s="286"/>
      <c r="R53" s="286"/>
      <c r="S53" s="286"/>
      <c r="T53" s="286"/>
    </row>
    <row r="54" spans="1:20" ht="19.5" customHeight="1">
      <c r="A54" s="286"/>
      <c r="B54" s="286"/>
      <c r="C54" s="286"/>
      <c r="D54" s="286"/>
      <c r="E54" s="286"/>
      <c r="F54" s="286"/>
      <c r="G54" s="286"/>
      <c r="H54" s="306"/>
      <c r="I54" s="286"/>
      <c r="J54" s="286"/>
      <c r="K54" s="286"/>
      <c r="L54" s="286"/>
      <c r="M54" s="286"/>
      <c r="N54" s="286"/>
      <c r="O54" s="286"/>
      <c r="P54" s="286"/>
      <c r="Q54" s="286"/>
      <c r="R54" s="286"/>
      <c r="S54" s="286"/>
      <c r="T54" s="286"/>
    </row>
    <row r="55" spans="1:20" ht="19.5" customHeight="1">
      <c r="A55" s="286"/>
      <c r="B55" s="286"/>
      <c r="C55" s="286"/>
      <c r="D55" s="286"/>
      <c r="E55" s="286"/>
      <c r="F55" s="286"/>
      <c r="G55" s="286"/>
      <c r="H55" s="306"/>
      <c r="I55" s="286"/>
      <c r="J55" s="286"/>
      <c r="K55" s="286"/>
      <c r="L55" s="286"/>
      <c r="M55" s="286"/>
      <c r="N55" s="286"/>
      <c r="O55" s="286"/>
      <c r="P55" s="286"/>
      <c r="Q55" s="286"/>
      <c r="R55" s="286"/>
      <c r="S55" s="286"/>
      <c r="T55" s="28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57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361</v>
      </c>
      <c r="F10" s="67">
        <v>15</v>
      </c>
      <c r="G10" s="67">
        <v>1</v>
      </c>
      <c r="H10" s="68">
        <f t="shared" ref="H10:H37" si="0">SUM(E10:G10)</f>
        <v>377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6</v>
      </c>
      <c r="F11" s="67">
        <v>0</v>
      </c>
      <c r="G11" s="67">
        <v>1</v>
      </c>
      <c r="H11" s="68">
        <f t="shared" si="0"/>
        <v>7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11</v>
      </c>
      <c r="F12" s="67">
        <v>2</v>
      </c>
      <c r="G12" s="67">
        <v>1</v>
      </c>
      <c r="H12" s="68">
        <f t="shared" si="0"/>
        <v>14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14</v>
      </c>
      <c r="F13" s="67">
        <v>0</v>
      </c>
      <c r="G13" s="67">
        <v>0</v>
      </c>
      <c r="H13" s="68">
        <f t="shared" si="0"/>
        <v>14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17</v>
      </c>
      <c r="F14" s="67">
        <v>0</v>
      </c>
      <c r="G14" s="67">
        <v>0</v>
      </c>
      <c r="H14" s="68">
        <f t="shared" si="0"/>
        <v>17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2</v>
      </c>
      <c r="F15" s="67">
        <v>0</v>
      </c>
      <c r="G15" s="67">
        <v>0</v>
      </c>
      <c r="H15" s="68">
        <f t="shared" si="0"/>
        <v>2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5</v>
      </c>
      <c r="F16" s="67">
        <v>0</v>
      </c>
      <c r="G16" s="67">
        <v>0</v>
      </c>
      <c r="H16" s="68">
        <f t="shared" si="0"/>
        <v>5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3</v>
      </c>
      <c r="F17" s="67">
        <v>0</v>
      </c>
      <c r="G17" s="67">
        <v>0</v>
      </c>
      <c r="H17" s="68">
        <f t="shared" si="0"/>
        <v>3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15</v>
      </c>
      <c r="F18" s="67">
        <v>0</v>
      </c>
      <c r="G18" s="67">
        <v>0</v>
      </c>
      <c r="H18" s="68">
        <f t="shared" si="0"/>
        <v>15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10</v>
      </c>
      <c r="F19" s="67">
        <v>0</v>
      </c>
      <c r="G19" s="67">
        <v>0</v>
      </c>
      <c r="H19" s="68">
        <f t="shared" si="0"/>
        <v>10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18</v>
      </c>
      <c r="F20" s="67">
        <v>0</v>
      </c>
      <c r="G20" s="67">
        <v>0</v>
      </c>
      <c r="H20" s="68">
        <f t="shared" si="0"/>
        <v>18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5</v>
      </c>
      <c r="F21" s="67">
        <v>1</v>
      </c>
      <c r="G21" s="67">
        <v>0</v>
      </c>
      <c r="H21" s="68">
        <f t="shared" si="0"/>
        <v>6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0</v>
      </c>
      <c r="F22" s="67">
        <v>0</v>
      </c>
      <c r="G22" s="67">
        <v>0</v>
      </c>
      <c r="H22" s="68">
        <f t="shared" si="0"/>
        <v>0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467</v>
      </c>
      <c r="F23" s="73">
        <f>SUM(F10:F22)</f>
        <v>18</v>
      </c>
      <c r="G23" s="73">
        <f>SUM(G10:G22)</f>
        <v>3</v>
      </c>
      <c r="H23" s="74">
        <f t="shared" si="0"/>
        <v>488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560</v>
      </c>
      <c r="F24" s="67">
        <v>16</v>
      </c>
      <c r="G24" s="67">
        <v>1</v>
      </c>
      <c r="H24" s="68">
        <f t="shared" si="0"/>
        <v>577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10</v>
      </c>
      <c r="F25" s="67">
        <v>1</v>
      </c>
      <c r="G25" s="67">
        <v>1</v>
      </c>
      <c r="H25" s="68">
        <f t="shared" si="0"/>
        <v>12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12</v>
      </c>
      <c r="F26" s="67">
        <v>3</v>
      </c>
      <c r="G26" s="67">
        <v>0</v>
      </c>
      <c r="H26" s="68">
        <f t="shared" si="0"/>
        <v>15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30</v>
      </c>
      <c r="F27" s="67">
        <v>1</v>
      </c>
      <c r="G27" s="67">
        <v>0</v>
      </c>
      <c r="H27" s="68">
        <f t="shared" si="0"/>
        <v>31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12</v>
      </c>
      <c r="F28" s="67">
        <v>0</v>
      </c>
      <c r="G28" s="67">
        <v>0</v>
      </c>
      <c r="H28" s="68">
        <f t="shared" si="0"/>
        <v>12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0</v>
      </c>
      <c r="F29" s="67">
        <v>0</v>
      </c>
      <c r="G29" s="67">
        <v>0</v>
      </c>
      <c r="H29" s="68">
        <f t="shared" si="0"/>
        <v>0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6</v>
      </c>
      <c r="F30" s="67">
        <v>0</v>
      </c>
      <c r="G30" s="67">
        <v>0</v>
      </c>
      <c r="H30" s="68">
        <f t="shared" si="0"/>
        <v>6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5</v>
      </c>
      <c r="F31" s="67">
        <v>0</v>
      </c>
      <c r="G31" s="67">
        <v>0</v>
      </c>
      <c r="H31" s="68">
        <f t="shared" si="0"/>
        <v>5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30</v>
      </c>
      <c r="F32" s="67">
        <v>0</v>
      </c>
      <c r="G32" s="67">
        <v>0</v>
      </c>
      <c r="H32" s="68">
        <f t="shared" si="0"/>
        <v>30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12</v>
      </c>
      <c r="F33" s="67">
        <v>0</v>
      </c>
      <c r="G33" s="67">
        <v>1</v>
      </c>
      <c r="H33" s="68">
        <f t="shared" si="0"/>
        <v>13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23</v>
      </c>
      <c r="F34" s="67">
        <v>0</v>
      </c>
      <c r="G34" s="67">
        <v>0</v>
      </c>
      <c r="H34" s="68">
        <f t="shared" si="0"/>
        <v>23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17</v>
      </c>
      <c r="F35" s="67">
        <v>0</v>
      </c>
      <c r="G35" s="67">
        <v>0</v>
      </c>
      <c r="H35" s="68">
        <f t="shared" si="0"/>
        <v>17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0</v>
      </c>
      <c r="F36" s="67">
        <v>0</v>
      </c>
      <c r="G36" s="67">
        <v>0</v>
      </c>
      <c r="H36" s="68">
        <f t="shared" si="0"/>
        <v>0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717</v>
      </c>
      <c r="F37" s="73">
        <f>SUM(F24:F36)</f>
        <v>21</v>
      </c>
      <c r="G37" s="73">
        <f>SUM(G24:G36)</f>
        <v>3</v>
      </c>
      <c r="H37" s="74">
        <f t="shared" si="0"/>
        <v>741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5</v>
      </c>
      <c r="F38" s="67">
        <v>0</v>
      </c>
      <c r="G38" s="67">
        <v>1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5</v>
      </c>
      <c r="F51" s="75">
        <f>SUM(F38:F50)</f>
        <v>0</v>
      </c>
      <c r="G51" s="75">
        <f>SUM(G38:G50)</f>
        <v>1</v>
      </c>
      <c r="H51" s="76">
        <f t="shared" si="1"/>
        <v>6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1189</v>
      </c>
      <c r="F52" s="77">
        <f>F23+F37+F51</f>
        <v>39</v>
      </c>
      <c r="G52" s="77">
        <f>G23+G37+G51</f>
        <v>7</v>
      </c>
      <c r="H52" s="78">
        <f>H51+H37+H23</f>
        <v>1235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59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112</v>
      </c>
      <c r="F10" s="67">
        <v>6</v>
      </c>
      <c r="G10" s="67">
        <v>0</v>
      </c>
      <c r="H10" s="68">
        <f t="shared" ref="H10:H37" si="0">SUM(E10:G10)</f>
        <v>118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3</v>
      </c>
      <c r="F11" s="67">
        <v>0</v>
      </c>
      <c r="G11" s="67">
        <v>0</v>
      </c>
      <c r="H11" s="68">
        <f t="shared" si="0"/>
        <v>3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1</v>
      </c>
      <c r="F12" s="67">
        <v>2</v>
      </c>
      <c r="G12" s="67">
        <v>0</v>
      </c>
      <c r="H12" s="68">
        <f t="shared" si="0"/>
        <v>3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5</v>
      </c>
      <c r="F13" s="67">
        <v>0</v>
      </c>
      <c r="G13" s="67">
        <v>0</v>
      </c>
      <c r="H13" s="68">
        <f t="shared" si="0"/>
        <v>5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4</v>
      </c>
      <c r="F14" s="67">
        <v>0</v>
      </c>
      <c r="G14" s="67">
        <v>0</v>
      </c>
      <c r="H14" s="68">
        <f t="shared" si="0"/>
        <v>4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1</v>
      </c>
      <c r="F15" s="67">
        <v>0</v>
      </c>
      <c r="G15" s="67">
        <v>0</v>
      </c>
      <c r="H15" s="68">
        <f t="shared" si="0"/>
        <v>1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0</v>
      </c>
      <c r="F16" s="67">
        <v>0</v>
      </c>
      <c r="G16" s="67">
        <v>0</v>
      </c>
      <c r="H16" s="68">
        <f t="shared" si="0"/>
        <v>0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0</v>
      </c>
      <c r="F17" s="67">
        <v>0</v>
      </c>
      <c r="G17" s="67">
        <v>0</v>
      </c>
      <c r="H17" s="68">
        <f t="shared" si="0"/>
        <v>0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1</v>
      </c>
      <c r="F18" s="67">
        <v>0</v>
      </c>
      <c r="G18" s="67">
        <v>0</v>
      </c>
      <c r="H18" s="68">
        <f t="shared" si="0"/>
        <v>1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2</v>
      </c>
      <c r="F19" s="67">
        <v>0</v>
      </c>
      <c r="G19" s="67">
        <v>0</v>
      </c>
      <c r="H19" s="68">
        <f t="shared" si="0"/>
        <v>2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2</v>
      </c>
      <c r="F20" s="67">
        <v>0</v>
      </c>
      <c r="G20" s="67">
        <v>0</v>
      </c>
      <c r="H20" s="68">
        <f t="shared" si="0"/>
        <v>2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2</v>
      </c>
      <c r="F21" s="67">
        <v>0</v>
      </c>
      <c r="G21" s="67">
        <v>0</v>
      </c>
      <c r="H21" s="68">
        <f t="shared" si="0"/>
        <v>2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0</v>
      </c>
      <c r="F22" s="67">
        <v>0</v>
      </c>
      <c r="G22" s="67">
        <v>0</v>
      </c>
      <c r="H22" s="68">
        <f t="shared" si="0"/>
        <v>0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133</v>
      </c>
      <c r="F23" s="73">
        <f>SUM(F10:F22)</f>
        <v>8</v>
      </c>
      <c r="G23" s="73">
        <f>SUM(G10:G22)</f>
        <v>0</v>
      </c>
      <c r="H23" s="74">
        <f t="shared" si="0"/>
        <v>141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163</v>
      </c>
      <c r="F24" s="67">
        <v>10</v>
      </c>
      <c r="G24" s="67">
        <v>1</v>
      </c>
      <c r="H24" s="68">
        <f t="shared" si="0"/>
        <v>174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3</v>
      </c>
      <c r="F25" s="67">
        <v>1</v>
      </c>
      <c r="G25" s="67">
        <v>0</v>
      </c>
      <c r="H25" s="68">
        <f t="shared" si="0"/>
        <v>4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3</v>
      </c>
      <c r="F26" s="67">
        <v>0</v>
      </c>
      <c r="G26" s="67">
        <v>0</v>
      </c>
      <c r="H26" s="68">
        <f t="shared" si="0"/>
        <v>3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4</v>
      </c>
      <c r="F27" s="67">
        <v>1</v>
      </c>
      <c r="G27" s="67">
        <v>0</v>
      </c>
      <c r="H27" s="68">
        <f t="shared" si="0"/>
        <v>5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1</v>
      </c>
      <c r="F28" s="67">
        <v>0</v>
      </c>
      <c r="G28" s="67">
        <v>0</v>
      </c>
      <c r="H28" s="68">
        <f t="shared" si="0"/>
        <v>1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0</v>
      </c>
      <c r="F29" s="67">
        <v>0</v>
      </c>
      <c r="G29" s="67">
        <v>0</v>
      </c>
      <c r="H29" s="68">
        <f t="shared" si="0"/>
        <v>0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0</v>
      </c>
      <c r="F30" s="67">
        <v>0</v>
      </c>
      <c r="G30" s="67">
        <v>0</v>
      </c>
      <c r="H30" s="68">
        <f t="shared" si="0"/>
        <v>0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0</v>
      </c>
      <c r="F31" s="67">
        <v>0</v>
      </c>
      <c r="G31" s="67">
        <v>0</v>
      </c>
      <c r="H31" s="68">
        <f t="shared" si="0"/>
        <v>0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1</v>
      </c>
      <c r="F32" s="67">
        <v>0</v>
      </c>
      <c r="G32" s="67">
        <v>0</v>
      </c>
      <c r="H32" s="68">
        <f t="shared" si="0"/>
        <v>1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4</v>
      </c>
      <c r="F33" s="67">
        <v>0</v>
      </c>
      <c r="G33" s="67">
        <v>0</v>
      </c>
      <c r="H33" s="68">
        <f t="shared" si="0"/>
        <v>4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2</v>
      </c>
      <c r="F34" s="67">
        <v>0</v>
      </c>
      <c r="G34" s="67">
        <v>0</v>
      </c>
      <c r="H34" s="68">
        <f t="shared" si="0"/>
        <v>2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4</v>
      </c>
      <c r="F35" s="67">
        <v>0</v>
      </c>
      <c r="G35" s="67">
        <v>0</v>
      </c>
      <c r="H35" s="68">
        <f t="shared" si="0"/>
        <v>4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0</v>
      </c>
      <c r="F36" s="67">
        <v>0</v>
      </c>
      <c r="G36" s="67">
        <v>0</v>
      </c>
      <c r="H36" s="68">
        <f t="shared" si="0"/>
        <v>0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185</v>
      </c>
      <c r="F37" s="73">
        <f>SUM(F24:F36)</f>
        <v>12</v>
      </c>
      <c r="G37" s="73">
        <f>SUM(G24:G36)</f>
        <v>1</v>
      </c>
      <c r="H37" s="74">
        <f t="shared" si="0"/>
        <v>198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318</v>
      </c>
      <c r="F52" s="77">
        <f>F23+F37+F51</f>
        <v>20</v>
      </c>
      <c r="G52" s="77">
        <f>G23+G37+G51</f>
        <v>1</v>
      </c>
      <c r="H52" s="78">
        <f>H51+H37+H23</f>
        <v>339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61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239</v>
      </c>
      <c r="F10" s="67">
        <v>5</v>
      </c>
      <c r="G10" s="67">
        <v>0</v>
      </c>
      <c r="H10" s="68">
        <f t="shared" ref="H10:H37" si="0">SUM(E10:G10)</f>
        <v>244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16</v>
      </c>
      <c r="F11" s="67">
        <v>2</v>
      </c>
      <c r="G11" s="67">
        <v>0</v>
      </c>
      <c r="H11" s="68">
        <f t="shared" si="0"/>
        <v>18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4</v>
      </c>
      <c r="F12" s="67">
        <v>0</v>
      </c>
      <c r="G12" s="67">
        <v>0</v>
      </c>
      <c r="H12" s="68">
        <f t="shared" si="0"/>
        <v>4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8</v>
      </c>
      <c r="F13" s="67">
        <v>0</v>
      </c>
      <c r="G13" s="67">
        <v>0</v>
      </c>
      <c r="H13" s="68">
        <f t="shared" si="0"/>
        <v>8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4</v>
      </c>
      <c r="F14" s="67">
        <v>0</v>
      </c>
      <c r="G14" s="67">
        <v>0</v>
      </c>
      <c r="H14" s="68">
        <f t="shared" si="0"/>
        <v>4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7</v>
      </c>
      <c r="F15" s="67">
        <v>0</v>
      </c>
      <c r="G15" s="67">
        <v>0</v>
      </c>
      <c r="H15" s="68">
        <f t="shared" si="0"/>
        <v>7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1</v>
      </c>
      <c r="F16" s="67">
        <v>0</v>
      </c>
      <c r="G16" s="67">
        <v>0</v>
      </c>
      <c r="H16" s="68">
        <f t="shared" si="0"/>
        <v>1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8</v>
      </c>
      <c r="F17" s="67">
        <v>1</v>
      </c>
      <c r="G17" s="67">
        <v>0</v>
      </c>
      <c r="H17" s="68">
        <f t="shared" si="0"/>
        <v>9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1</v>
      </c>
      <c r="F18" s="67">
        <v>0</v>
      </c>
      <c r="G18" s="67">
        <v>0</v>
      </c>
      <c r="H18" s="68">
        <f t="shared" si="0"/>
        <v>1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7</v>
      </c>
      <c r="F19" s="67">
        <v>0</v>
      </c>
      <c r="G19" s="67">
        <v>0</v>
      </c>
      <c r="H19" s="68">
        <f t="shared" si="0"/>
        <v>7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10</v>
      </c>
      <c r="F20" s="67">
        <v>0</v>
      </c>
      <c r="G20" s="67">
        <v>0</v>
      </c>
      <c r="H20" s="68">
        <f t="shared" si="0"/>
        <v>10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11</v>
      </c>
      <c r="F21" s="67">
        <v>0</v>
      </c>
      <c r="G21" s="67">
        <v>0</v>
      </c>
      <c r="H21" s="68">
        <f t="shared" si="0"/>
        <v>11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2</v>
      </c>
      <c r="F22" s="67">
        <v>0</v>
      </c>
      <c r="G22" s="67">
        <v>0</v>
      </c>
      <c r="H22" s="68">
        <f t="shared" si="0"/>
        <v>2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318</v>
      </c>
      <c r="F23" s="73">
        <f>SUM(F10:F22)</f>
        <v>8</v>
      </c>
      <c r="G23" s="73">
        <f>SUM(G10:G22)</f>
        <v>0</v>
      </c>
      <c r="H23" s="74">
        <f t="shared" si="0"/>
        <v>326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325</v>
      </c>
      <c r="F24" s="67">
        <v>9</v>
      </c>
      <c r="G24" s="67">
        <v>0</v>
      </c>
      <c r="H24" s="68">
        <f t="shared" si="0"/>
        <v>334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12</v>
      </c>
      <c r="F25" s="67">
        <v>0</v>
      </c>
      <c r="G25" s="67">
        <v>0</v>
      </c>
      <c r="H25" s="68">
        <f t="shared" si="0"/>
        <v>12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7</v>
      </c>
      <c r="F26" s="67">
        <v>0</v>
      </c>
      <c r="G26" s="67">
        <v>0</v>
      </c>
      <c r="H26" s="68">
        <f t="shared" si="0"/>
        <v>7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11</v>
      </c>
      <c r="F27" s="67">
        <v>0</v>
      </c>
      <c r="G27" s="67">
        <v>0</v>
      </c>
      <c r="H27" s="68">
        <f t="shared" si="0"/>
        <v>11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4</v>
      </c>
      <c r="F28" s="67">
        <v>2</v>
      </c>
      <c r="G28" s="67">
        <v>0</v>
      </c>
      <c r="H28" s="68">
        <f t="shared" si="0"/>
        <v>6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16</v>
      </c>
      <c r="F29" s="67">
        <v>0</v>
      </c>
      <c r="G29" s="67">
        <v>0</v>
      </c>
      <c r="H29" s="68">
        <f t="shared" si="0"/>
        <v>16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5</v>
      </c>
      <c r="F30" s="67">
        <v>0</v>
      </c>
      <c r="G30" s="67">
        <v>0</v>
      </c>
      <c r="H30" s="68">
        <f t="shared" si="0"/>
        <v>5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16</v>
      </c>
      <c r="F31" s="67">
        <v>0</v>
      </c>
      <c r="G31" s="67">
        <v>0</v>
      </c>
      <c r="H31" s="68">
        <f t="shared" si="0"/>
        <v>16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0</v>
      </c>
      <c r="F32" s="67">
        <v>0</v>
      </c>
      <c r="G32" s="67">
        <v>0</v>
      </c>
      <c r="H32" s="68">
        <f t="shared" si="0"/>
        <v>0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9</v>
      </c>
      <c r="F33" s="67">
        <v>0</v>
      </c>
      <c r="G33" s="67">
        <v>0</v>
      </c>
      <c r="H33" s="68">
        <f t="shared" si="0"/>
        <v>9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7</v>
      </c>
      <c r="F34" s="67">
        <v>1</v>
      </c>
      <c r="G34" s="67">
        <v>0</v>
      </c>
      <c r="H34" s="68">
        <f t="shared" si="0"/>
        <v>8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17</v>
      </c>
      <c r="F35" s="67">
        <v>1</v>
      </c>
      <c r="G35" s="67">
        <v>0</v>
      </c>
      <c r="H35" s="68">
        <f t="shared" si="0"/>
        <v>18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0</v>
      </c>
      <c r="F36" s="67">
        <v>0</v>
      </c>
      <c r="G36" s="67">
        <v>0</v>
      </c>
      <c r="H36" s="68">
        <f t="shared" si="0"/>
        <v>0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429</v>
      </c>
      <c r="F37" s="73">
        <f>SUM(F24:F36)</f>
        <v>13</v>
      </c>
      <c r="G37" s="73">
        <f>SUM(G24:G36)</f>
        <v>0</v>
      </c>
      <c r="H37" s="74">
        <f t="shared" si="0"/>
        <v>442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747</v>
      </c>
      <c r="F52" s="77">
        <f>F23+F37+F51</f>
        <v>21</v>
      </c>
      <c r="G52" s="77">
        <f>G23+G37+G51</f>
        <v>0</v>
      </c>
      <c r="H52" s="78">
        <f>H51+H37+H23</f>
        <v>768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63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47</v>
      </c>
      <c r="F10" s="67">
        <v>2</v>
      </c>
      <c r="G10" s="67">
        <v>0</v>
      </c>
      <c r="H10" s="68">
        <f t="shared" ref="H10:H37" si="0">SUM(E10:G10)</f>
        <v>49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3</v>
      </c>
      <c r="F11" s="67">
        <v>0</v>
      </c>
      <c r="G11" s="67">
        <v>0</v>
      </c>
      <c r="H11" s="68">
        <f t="shared" si="0"/>
        <v>3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4</v>
      </c>
      <c r="F12" s="67">
        <v>0</v>
      </c>
      <c r="G12" s="67">
        <v>0</v>
      </c>
      <c r="H12" s="68">
        <f t="shared" si="0"/>
        <v>4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2</v>
      </c>
      <c r="F13" s="67">
        <v>0</v>
      </c>
      <c r="G13" s="67">
        <v>0</v>
      </c>
      <c r="H13" s="68">
        <f t="shared" si="0"/>
        <v>2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5</v>
      </c>
      <c r="F14" s="67">
        <v>0</v>
      </c>
      <c r="G14" s="67">
        <v>0</v>
      </c>
      <c r="H14" s="68">
        <f t="shared" si="0"/>
        <v>5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1</v>
      </c>
      <c r="F15" s="67">
        <v>0</v>
      </c>
      <c r="G15" s="67">
        <v>0</v>
      </c>
      <c r="H15" s="68">
        <f t="shared" si="0"/>
        <v>1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1</v>
      </c>
      <c r="F16" s="67">
        <v>0</v>
      </c>
      <c r="G16" s="67">
        <v>0</v>
      </c>
      <c r="H16" s="68">
        <f t="shared" si="0"/>
        <v>1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1</v>
      </c>
      <c r="F17" s="67">
        <v>0</v>
      </c>
      <c r="G17" s="67">
        <v>0</v>
      </c>
      <c r="H17" s="68">
        <f t="shared" si="0"/>
        <v>1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3</v>
      </c>
      <c r="F18" s="67">
        <v>0</v>
      </c>
      <c r="G18" s="67">
        <v>0</v>
      </c>
      <c r="H18" s="68">
        <f t="shared" si="0"/>
        <v>3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1</v>
      </c>
      <c r="F19" s="67">
        <v>0</v>
      </c>
      <c r="G19" s="67">
        <v>0</v>
      </c>
      <c r="H19" s="68">
        <f t="shared" si="0"/>
        <v>1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1</v>
      </c>
      <c r="F20" s="67">
        <v>0</v>
      </c>
      <c r="G20" s="67">
        <v>0</v>
      </c>
      <c r="H20" s="68">
        <f t="shared" si="0"/>
        <v>1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2</v>
      </c>
      <c r="F21" s="67">
        <v>0</v>
      </c>
      <c r="G21" s="67">
        <v>0</v>
      </c>
      <c r="H21" s="68">
        <f t="shared" si="0"/>
        <v>2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0</v>
      </c>
      <c r="F22" s="67">
        <v>0</v>
      </c>
      <c r="G22" s="67">
        <v>0</v>
      </c>
      <c r="H22" s="68">
        <f t="shared" si="0"/>
        <v>0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71</v>
      </c>
      <c r="F23" s="73">
        <f>SUM(F10:F22)</f>
        <v>2</v>
      </c>
      <c r="G23" s="73">
        <f>SUM(G10:G22)</f>
        <v>0</v>
      </c>
      <c r="H23" s="74">
        <f t="shared" si="0"/>
        <v>73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61</v>
      </c>
      <c r="F24" s="67">
        <v>1</v>
      </c>
      <c r="G24" s="67">
        <v>0</v>
      </c>
      <c r="H24" s="68">
        <f t="shared" si="0"/>
        <v>62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5</v>
      </c>
      <c r="F25" s="67">
        <v>0</v>
      </c>
      <c r="G25" s="67">
        <v>0</v>
      </c>
      <c r="H25" s="68">
        <f t="shared" si="0"/>
        <v>5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5</v>
      </c>
      <c r="F26" s="67">
        <v>0</v>
      </c>
      <c r="G26" s="67">
        <v>0</v>
      </c>
      <c r="H26" s="68">
        <f t="shared" si="0"/>
        <v>5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6</v>
      </c>
      <c r="F27" s="67">
        <v>0</v>
      </c>
      <c r="G27" s="67">
        <v>0</v>
      </c>
      <c r="H27" s="68">
        <f t="shared" si="0"/>
        <v>6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4</v>
      </c>
      <c r="F28" s="67">
        <v>0</v>
      </c>
      <c r="G28" s="67">
        <v>0</v>
      </c>
      <c r="H28" s="68">
        <f t="shared" si="0"/>
        <v>4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8</v>
      </c>
      <c r="F29" s="67">
        <v>0</v>
      </c>
      <c r="G29" s="67">
        <v>0</v>
      </c>
      <c r="H29" s="68">
        <f t="shared" si="0"/>
        <v>8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1</v>
      </c>
      <c r="F30" s="67">
        <v>0</v>
      </c>
      <c r="G30" s="67">
        <v>0</v>
      </c>
      <c r="H30" s="68">
        <f t="shared" si="0"/>
        <v>1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0</v>
      </c>
      <c r="F31" s="67">
        <v>0</v>
      </c>
      <c r="G31" s="67">
        <v>0</v>
      </c>
      <c r="H31" s="68">
        <f t="shared" si="0"/>
        <v>0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3</v>
      </c>
      <c r="F32" s="67">
        <v>0</v>
      </c>
      <c r="G32" s="67">
        <v>0</v>
      </c>
      <c r="H32" s="68">
        <f t="shared" si="0"/>
        <v>3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2</v>
      </c>
      <c r="F33" s="67">
        <v>0</v>
      </c>
      <c r="G33" s="67">
        <v>0</v>
      </c>
      <c r="H33" s="68">
        <f t="shared" si="0"/>
        <v>2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1</v>
      </c>
      <c r="F34" s="67">
        <v>0</v>
      </c>
      <c r="G34" s="67">
        <v>0</v>
      </c>
      <c r="H34" s="68">
        <f t="shared" si="0"/>
        <v>1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7</v>
      </c>
      <c r="F35" s="67">
        <v>0</v>
      </c>
      <c r="G35" s="67">
        <v>0</v>
      </c>
      <c r="H35" s="68">
        <f t="shared" si="0"/>
        <v>7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0</v>
      </c>
      <c r="F36" s="67">
        <v>0</v>
      </c>
      <c r="G36" s="67">
        <v>0</v>
      </c>
      <c r="H36" s="68">
        <f t="shared" si="0"/>
        <v>0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103</v>
      </c>
      <c r="F37" s="73">
        <f>SUM(F24:F36)</f>
        <v>1</v>
      </c>
      <c r="G37" s="73">
        <f>SUM(G24:G36)</f>
        <v>0</v>
      </c>
      <c r="H37" s="74">
        <f t="shared" si="0"/>
        <v>104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174</v>
      </c>
      <c r="F52" s="77">
        <f>F23+F37+F51</f>
        <v>3</v>
      </c>
      <c r="G52" s="77">
        <f>G23+G37+G51</f>
        <v>0</v>
      </c>
      <c r="H52" s="78">
        <f>H51+H37+H23</f>
        <v>177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65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149</v>
      </c>
      <c r="F10" s="67">
        <v>9</v>
      </c>
      <c r="G10" s="67">
        <v>0</v>
      </c>
      <c r="H10" s="68">
        <f t="shared" ref="H10:H37" si="0">SUM(E10:G10)</f>
        <v>158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7</v>
      </c>
      <c r="F11" s="67">
        <v>0</v>
      </c>
      <c r="G11" s="67">
        <v>0</v>
      </c>
      <c r="H11" s="68">
        <f t="shared" si="0"/>
        <v>7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4</v>
      </c>
      <c r="F12" s="67">
        <v>0</v>
      </c>
      <c r="G12" s="67">
        <v>0</v>
      </c>
      <c r="H12" s="68">
        <f t="shared" si="0"/>
        <v>4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3</v>
      </c>
      <c r="F13" s="67">
        <v>0</v>
      </c>
      <c r="G13" s="67">
        <v>0</v>
      </c>
      <c r="H13" s="68">
        <f t="shared" si="0"/>
        <v>3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7</v>
      </c>
      <c r="F14" s="67">
        <v>0</v>
      </c>
      <c r="G14" s="67">
        <v>0</v>
      </c>
      <c r="H14" s="68">
        <f t="shared" si="0"/>
        <v>7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3</v>
      </c>
      <c r="F15" s="67">
        <v>0</v>
      </c>
      <c r="G15" s="67">
        <v>0</v>
      </c>
      <c r="H15" s="68">
        <f t="shared" si="0"/>
        <v>3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0</v>
      </c>
      <c r="F16" s="67">
        <v>0</v>
      </c>
      <c r="G16" s="67">
        <v>0</v>
      </c>
      <c r="H16" s="68">
        <f t="shared" si="0"/>
        <v>0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1</v>
      </c>
      <c r="F17" s="67">
        <v>0</v>
      </c>
      <c r="G17" s="67">
        <v>0</v>
      </c>
      <c r="H17" s="68">
        <f t="shared" si="0"/>
        <v>1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2</v>
      </c>
      <c r="F18" s="67">
        <v>0</v>
      </c>
      <c r="G18" s="67">
        <v>0</v>
      </c>
      <c r="H18" s="68">
        <f t="shared" si="0"/>
        <v>2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4</v>
      </c>
      <c r="F19" s="67">
        <v>0</v>
      </c>
      <c r="G19" s="67">
        <v>0</v>
      </c>
      <c r="H19" s="68">
        <f t="shared" si="0"/>
        <v>4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0</v>
      </c>
      <c r="F20" s="67">
        <v>0</v>
      </c>
      <c r="G20" s="67">
        <v>0</v>
      </c>
      <c r="H20" s="68">
        <f t="shared" si="0"/>
        <v>0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5</v>
      </c>
      <c r="F21" s="67">
        <v>0</v>
      </c>
      <c r="G21" s="67">
        <v>0</v>
      </c>
      <c r="H21" s="68">
        <f t="shared" si="0"/>
        <v>5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2</v>
      </c>
      <c r="F22" s="67">
        <v>0</v>
      </c>
      <c r="G22" s="67">
        <v>0</v>
      </c>
      <c r="H22" s="68">
        <f t="shared" si="0"/>
        <v>2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187</v>
      </c>
      <c r="F23" s="73">
        <f>SUM(F10:F22)</f>
        <v>9</v>
      </c>
      <c r="G23" s="73">
        <f>SUM(G10:G22)</f>
        <v>0</v>
      </c>
      <c r="H23" s="74">
        <f t="shared" si="0"/>
        <v>196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212</v>
      </c>
      <c r="F24" s="67">
        <v>12</v>
      </c>
      <c r="G24" s="67">
        <v>0</v>
      </c>
      <c r="H24" s="68">
        <f t="shared" si="0"/>
        <v>224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8</v>
      </c>
      <c r="F25" s="67">
        <v>1</v>
      </c>
      <c r="G25" s="67">
        <v>0</v>
      </c>
      <c r="H25" s="68">
        <f t="shared" si="0"/>
        <v>9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9</v>
      </c>
      <c r="F26" s="67">
        <v>0</v>
      </c>
      <c r="G26" s="67">
        <v>0</v>
      </c>
      <c r="H26" s="68">
        <f t="shared" si="0"/>
        <v>9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9</v>
      </c>
      <c r="F27" s="67">
        <v>1</v>
      </c>
      <c r="G27" s="67">
        <v>0</v>
      </c>
      <c r="H27" s="68">
        <f t="shared" si="0"/>
        <v>10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10</v>
      </c>
      <c r="F28" s="67">
        <v>1</v>
      </c>
      <c r="G28" s="67">
        <v>0</v>
      </c>
      <c r="H28" s="68">
        <f t="shared" si="0"/>
        <v>11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9</v>
      </c>
      <c r="F29" s="67">
        <v>0</v>
      </c>
      <c r="G29" s="67">
        <v>0</v>
      </c>
      <c r="H29" s="68">
        <f t="shared" si="0"/>
        <v>9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2</v>
      </c>
      <c r="F30" s="67">
        <v>0</v>
      </c>
      <c r="G30" s="67">
        <v>0</v>
      </c>
      <c r="H30" s="68">
        <f t="shared" si="0"/>
        <v>2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1</v>
      </c>
      <c r="F31" s="67">
        <v>0</v>
      </c>
      <c r="G31" s="67">
        <v>0</v>
      </c>
      <c r="H31" s="68">
        <f t="shared" si="0"/>
        <v>1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1</v>
      </c>
      <c r="F32" s="67">
        <v>0</v>
      </c>
      <c r="G32" s="67">
        <v>0</v>
      </c>
      <c r="H32" s="68">
        <f t="shared" si="0"/>
        <v>1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0</v>
      </c>
      <c r="F33" s="67">
        <v>0</v>
      </c>
      <c r="G33" s="67">
        <v>0</v>
      </c>
      <c r="H33" s="68">
        <f t="shared" si="0"/>
        <v>0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3</v>
      </c>
      <c r="F34" s="67">
        <v>0</v>
      </c>
      <c r="G34" s="67">
        <v>0</v>
      </c>
      <c r="H34" s="68">
        <f t="shared" si="0"/>
        <v>3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1</v>
      </c>
      <c r="F35" s="67">
        <v>1</v>
      </c>
      <c r="G35" s="67">
        <v>0</v>
      </c>
      <c r="H35" s="68">
        <f t="shared" si="0"/>
        <v>2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6</v>
      </c>
      <c r="F36" s="67">
        <v>0</v>
      </c>
      <c r="G36" s="67">
        <v>0</v>
      </c>
      <c r="H36" s="68">
        <f t="shared" si="0"/>
        <v>6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271</v>
      </c>
      <c r="F37" s="73">
        <f>SUM(F24:F36)</f>
        <v>16</v>
      </c>
      <c r="G37" s="73">
        <f>SUM(G24:G36)</f>
        <v>0</v>
      </c>
      <c r="H37" s="74">
        <f t="shared" si="0"/>
        <v>287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458</v>
      </c>
      <c r="F52" s="77">
        <f>F23+F37+F51</f>
        <v>25</v>
      </c>
      <c r="G52" s="77">
        <f>G23+G37+G51</f>
        <v>0</v>
      </c>
      <c r="H52" s="78">
        <f>H51+H37+H23</f>
        <v>483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67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540</v>
      </c>
      <c r="F10" s="67">
        <v>41</v>
      </c>
      <c r="G10" s="67">
        <v>0</v>
      </c>
      <c r="H10" s="68">
        <f t="shared" ref="H10:H37" si="0">SUM(E10:G10)</f>
        <v>581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8</v>
      </c>
      <c r="F11" s="67">
        <v>0</v>
      </c>
      <c r="G11" s="67">
        <v>0</v>
      </c>
      <c r="H11" s="68">
        <f t="shared" si="0"/>
        <v>8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29</v>
      </c>
      <c r="F12" s="67">
        <v>3</v>
      </c>
      <c r="G12" s="67">
        <v>0</v>
      </c>
      <c r="H12" s="68">
        <f t="shared" si="0"/>
        <v>32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30</v>
      </c>
      <c r="F13" s="67">
        <v>2</v>
      </c>
      <c r="G13" s="67">
        <v>0</v>
      </c>
      <c r="H13" s="68">
        <f t="shared" si="0"/>
        <v>32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5</v>
      </c>
      <c r="F14" s="67">
        <v>1</v>
      </c>
      <c r="G14" s="67">
        <v>0</v>
      </c>
      <c r="H14" s="68">
        <f t="shared" si="0"/>
        <v>6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39</v>
      </c>
      <c r="F15" s="67">
        <v>1</v>
      </c>
      <c r="G15" s="67">
        <v>0</v>
      </c>
      <c r="H15" s="68">
        <f t="shared" si="0"/>
        <v>40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12</v>
      </c>
      <c r="F16" s="67">
        <v>1</v>
      </c>
      <c r="G16" s="67">
        <v>0</v>
      </c>
      <c r="H16" s="68">
        <f t="shared" si="0"/>
        <v>13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9</v>
      </c>
      <c r="F17" s="67">
        <v>1</v>
      </c>
      <c r="G17" s="67">
        <v>0</v>
      </c>
      <c r="H17" s="68">
        <f t="shared" si="0"/>
        <v>10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31</v>
      </c>
      <c r="F18" s="67">
        <v>0</v>
      </c>
      <c r="G18" s="67">
        <v>0</v>
      </c>
      <c r="H18" s="68">
        <f t="shared" si="0"/>
        <v>31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15</v>
      </c>
      <c r="F19" s="67">
        <v>2</v>
      </c>
      <c r="G19" s="67">
        <v>0</v>
      </c>
      <c r="H19" s="68">
        <f t="shared" si="0"/>
        <v>17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76</v>
      </c>
      <c r="F20" s="67">
        <v>4</v>
      </c>
      <c r="G20" s="67">
        <v>0</v>
      </c>
      <c r="H20" s="68">
        <f t="shared" si="0"/>
        <v>80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2</v>
      </c>
      <c r="F21" s="67">
        <v>1</v>
      </c>
      <c r="G21" s="67">
        <v>1</v>
      </c>
      <c r="H21" s="68">
        <f t="shared" si="0"/>
        <v>4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1</v>
      </c>
      <c r="F22" s="67">
        <v>0</v>
      </c>
      <c r="G22" s="67">
        <v>0</v>
      </c>
      <c r="H22" s="68">
        <f t="shared" si="0"/>
        <v>1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797</v>
      </c>
      <c r="F23" s="73">
        <f>SUM(F10:F22)</f>
        <v>57</v>
      </c>
      <c r="G23" s="73">
        <f>SUM(G10:G22)</f>
        <v>1</v>
      </c>
      <c r="H23" s="74">
        <f t="shared" si="0"/>
        <v>855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816</v>
      </c>
      <c r="F24" s="67">
        <v>32</v>
      </c>
      <c r="G24" s="67">
        <v>0</v>
      </c>
      <c r="H24" s="68">
        <f t="shared" si="0"/>
        <v>848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13</v>
      </c>
      <c r="F25" s="67">
        <v>2</v>
      </c>
      <c r="G25" s="67">
        <v>0</v>
      </c>
      <c r="H25" s="68">
        <f t="shared" si="0"/>
        <v>15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32</v>
      </c>
      <c r="F26" s="67">
        <v>3</v>
      </c>
      <c r="G26" s="67">
        <v>1</v>
      </c>
      <c r="H26" s="68">
        <f t="shared" si="0"/>
        <v>36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65</v>
      </c>
      <c r="F27" s="67">
        <v>8</v>
      </c>
      <c r="G27" s="67">
        <v>1</v>
      </c>
      <c r="H27" s="68">
        <f t="shared" si="0"/>
        <v>74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2</v>
      </c>
      <c r="F28" s="67">
        <v>0</v>
      </c>
      <c r="G28" s="67">
        <v>1</v>
      </c>
      <c r="H28" s="68">
        <f t="shared" si="0"/>
        <v>3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41</v>
      </c>
      <c r="F29" s="67">
        <v>0</v>
      </c>
      <c r="G29" s="67">
        <v>0</v>
      </c>
      <c r="H29" s="68">
        <f t="shared" si="0"/>
        <v>41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7</v>
      </c>
      <c r="F30" s="67">
        <v>0</v>
      </c>
      <c r="G30" s="67">
        <v>0</v>
      </c>
      <c r="H30" s="68">
        <f t="shared" si="0"/>
        <v>7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11</v>
      </c>
      <c r="F31" s="67">
        <v>1</v>
      </c>
      <c r="G31" s="67">
        <v>1</v>
      </c>
      <c r="H31" s="68">
        <f t="shared" si="0"/>
        <v>13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46</v>
      </c>
      <c r="F32" s="67">
        <v>1</v>
      </c>
      <c r="G32" s="67">
        <v>0</v>
      </c>
      <c r="H32" s="68">
        <f t="shared" si="0"/>
        <v>47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55</v>
      </c>
      <c r="F33" s="67">
        <v>3</v>
      </c>
      <c r="G33" s="67">
        <v>1</v>
      </c>
      <c r="H33" s="68">
        <f t="shared" si="0"/>
        <v>59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128</v>
      </c>
      <c r="F34" s="67">
        <v>3</v>
      </c>
      <c r="G34" s="67">
        <v>0</v>
      </c>
      <c r="H34" s="68">
        <f t="shared" si="0"/>
        <v>131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7</v>
      </c>
      <c r="F35" s="67">
        <v>1</v>
      </c>
      <c r="G35" s="67">
        <v>0</v>
      </c>
      <c r="H35" s="68">
        <f t="shared" si="0"/>
        <v>8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77</v>
      </c>
      <c r="F36" s="67">
        <v>0</v>
      </c>
      <c r="G36" s="67">
        <v>0</v>
      </c>
      <c r="H36" s="68">
        <f t="shared" si="0"/>
        <v>77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1300</v>
      </c>
      <c r="F37" s="73">
        <f>SUM(F24:F36)</f>
        <v>54</v>
      </c>
      <c r="G37" s="73">
        <f>SUM(G24:G36)</f>
        <v>5</v>
      </c>
      <c r="H37" s="74">
        <f t="shared" si="0"/>
        <v>1359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2097</v>
      </c>
      <c r="F52" s="77">
        <f>F23+F37+F51</f>
        <v>111</v>
      </c>
      <c r="G52" s="77">
        <f>G23+G37+G51</f>
        <v>6</v>
      </c>
      <c r="H52" s="78">
        <f>H51+H37+H23</f>
        <v>2214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69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69</v>
      </c>
      <c r="F10" s="67">
        <v>5</v>
      </c>
      <c r="G10" s="67">
        <v>0</v>
      </c>
      <c r="H10" s="68">
        <f t="shared" ref="H10:H37" si="0">SUM(E10:G10)</f>
        <v>74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0</v>
      </c>
      <c r="F11" s="67">
        <v>0</v>
      </c>
      <c r="G11" s="67">
        <v>0</v>
      </c>
      <c r="H11" s="68">
        <f t="shared" si="0"/>
        <v>0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0</v>
      </c>
      <c r="F12" s="67">
        <v>0</v>
      </c>
      <c r="G12" s="67">
        <v>0</v>
      </c>
      <c r="H12" s="68">
        <f t="shared" si="0"/>
        <v>0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2</v>
      </c>
      <c r="F13" s="67">
        <v>0</v>
      </c>
      <c r="G13" s="67">
        <v>0</v>
      </c>
      <c r="H13" s="68">
        <f t="shared" si="0"/>
        <v>2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2</v>
      </c>
      <c r="F14" s="67">
        <v>0</v>
      </c>
      <c r="G14" s="67">
        <v>0</v>
      </c>
      <c r="H14" s="68">
        <f t="shared" si="0"/>
        <v>2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1</v>
      </c>
      <c r="F15" s="67">
        <v>0</v>
      </c>
      <c r="G15" s="67">
        <v>0</v>
      </c>
      <c r="H15" s="68">
        <f t="shared" si="0"/>
        <v>1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0</v>
      </c>
      <c r="F16" s="67">
        <v>0</v>
      </c>
      <c r="G16" s="67">
        <v>0</v>
      </c>
      <c r="H16" s="68">
        <f t="shared" si="0"/>
        <v>0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2</v>
      </c>
      <c r="F17" s="67">
        <v>0</v>
      </c>
      <c r="G17" s="67">
        <v>0</v>
      </c>
      <c r="H17" s="68">
        <f t="shared" si="0"/>
        <v>2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0</v>
      </c>
      <c r="F18" s="67">
        <v>0</v>
      </c>
      <c r="G18" s="67">
        <v>0</v>
      </c>
      <c r="H18" s="68">
        <f t="shared" si="0"/>
        <v>0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0</v>
      </c>
      <c r="F19" s="67">
        <v>0</v>
      </c>
      <c r="G19" s="67">
        <v>0</v>
      </c>
      <c r="H19" s="68">
        <f t="shared" si="0"/>
        <v>0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0</v>
      </c>
      <c r="F20" s="67">
        <v>0</v>
      </c>
      <c r="G20" s="67">
        <v>0</v>
      </c>
      <c r="H20" s="68">
        <f t="shared" si="0"/>
        <v>0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0</v>
      </c>
      <c r="F21" s="67">
        <v>0</v>
      </c>
      <c r="G21" s="67">
        <v>0</v>
      </c>
      <c r="H21" s="68">
        <f t="shared" si="0"/>
        <v>0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1</v>
      </c>
      <c r="F22" s="67">
        <v>0</v>
      </c>
      <c r="G22" s="67">
        <v>0</v>
      </c>
      <c r="H22" s="68">
        <f t="shared" si="0"/>
        <v>1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77</v>
      </c>
      <c r="F23" s="73">
        <f>SUM(F10:F22)</f>
        <v>5</v>
      </c>
      <c r="G23" s="73">
        <f>SUM(G10:G22)</f>
        <v>0</v>
      </c>
      <c r="H23" s="74">
        <f t="shared" si="0"/>
        <v>82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92</v>
      </c>
      <c r="F24" s="67">
        <v>8</v>
      </c>
      <c r="G24" s="67">
        <v>0</v>
      </c>
      <c r="H24" s="68">
        <f t="shared" si="0"/>
        <v>100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0</v>
      </c>
      <c r="F25" s="67">
        <v>0</v>
      </c>
      <c r="G25" s="67">
        <v>0</v>
      </c>
      <c r="H25" s="68">
        <f t="shared" si="0"/>
        <v>0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0</v>
      </c>
      <c r="F26" s="67">
        <v>0</v>
      </c>
      <c r="G26" s="67">
        <v>0</v>
      </c>
      <c r="H26" s="68">
        <f t="shared" si="0"/>
        <v>0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10</v>
      </c>
      <c r="F27" s="67">
        <v>1</v>
      </c>
      <c r="G27" s="67">
        <v>0</v>
      </c>
      <c r="H27" s="68">
        <f t="shared" si="0"/>
        <v>11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3</v>
      </c>
      <c r="F28" s="67">
        <v>1</v>
      </c>
      <c r="G28" s="67">
        <v>0</v>
      </c>
      <c r="H28" s="68">
        <f t="shared" si="0"/>
        <v>4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1</v>
      </c>
      <c r="F29" s="67">
        <v>0</v>
      </c>
      <c r="G29" s="67">
        <v>0</v>
      </c>
      <c r="H29" s="68">
        <f t="shared" si="0"/>
        <v>1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1</v>
      </c>
      <c r="F30" s="67">
        <v>0</v>
      </c>
      <c r="G30" s="67">
        <v>0</v>
      </c>
      <c r="H30" s="68">
        <f t="shared" si="0"/>
        <v>1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1</v>
      </c>
      <c r="F31" s="67">
        <v>0</v>
      </c>
      <c r="G31" s="67">
        <v>0</v>
      </c>
      <c r="H31" s="68">
        <f t="shared" si="0"/>
        <v>1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1</v>
      </c>
      <c r="F32" s="67">
        <v>0</v>
      </c>
      <c r="G32" s="67">
        <v>0</v>
      </c>
      <c r="H32" s="68">
        <f t="shared" si="0"/>
        <v>1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4</v>
      </c>
      <c r="F33" s="67">
        <v>0</v>
      </c>
      <c r="G33" s="67">
        <v>0</v>
      </c>
      <c r="H33" s="68">
        <f t="shared" si="0"/>
        <v>4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0</v>
      </c>
      <c r="F34" s="67">
        <v>0</v>
      </c>
      <c r="G34" s="67">
        <v>0</v>
      </c>
      <c r="H34" s="68">
        <f t="shared" si="0"/>
        <v>0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3</v>
      </c>
      <c r="F35" s="67">
        <v>0</v>
      </c>
      <c r="G35" s="67">
        <v>0</v>
      </c>
      <c r="H35" s="68">
        <f t="shared" si="0"/>
        <v>3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4</v>
      </c>
      <c r="F36" s="67">
        <v>0</v>
      </c>
      <c r="G36" s="67">
        <v>0</v>
      </c>
      <c r="H36" s="68">
        <f t="shared" si="0"/>
        <v>4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120</v>
      </c>
      <c r="F37" s="73">
        <f>SUM(F24:F36)</f>
        <v>10</v>
      </c>
      <c r="G37" s="73">
        <f>SUM(G24:G36)</f>
        <v>0</v>
      </c>
      <c r="H37" s="74">
        <f t="shared" si="0"/>
        <v>130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197</v>
      </c>
      <c r="F52" s="77">
        <f>F23+F37+F51</f>
        <v>15</v>
      </c>
      <c r="G52" s="77">
        <f>G23+G37+G51</f>
        <v>0</v>
      </c>
      <c r="H52" s="78">
        <f>H51+H37+H23</f>
        <v>212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71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49</v>
      </c>
      <c r="F10" s="67">
        <v>4</v>
      </c>
      <c r="G10" s="67">
        <v>1</v>
      </c>
      <c r="H10" s="68">
        <f t="shared" ref="H10:H37" si="0">SUM(E10:G10)</f>
        <v>54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4</v>
      </c>
      <c r="F11" s="67">
        <v>0</v>
      </c>
      <c r="G11" s="67">
        <v>0</v>
      </c>
      <c r="H11" s="68">
        <f t="shared" si="0"/>
        <v>4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1</v>
      </c>
      <c r="F12" s="67">
        <v>0</v>
      </c>
      <c r="G12" s="67">
        <v>0</v>
      </c>
      <c r="H12" s="68">
        <f t="shared" si="0"/>
        <v>1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0</v>
      </c>
      <c r="F13" s="67">
        <v>0</v>
      </c>
      <c r="G13" s="67">
        <v>0</v>
      </c>
      <c r="H13" s="68">
        <f t="shared" si="0"/>
        <v>0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0</v>
      </c>
      <c r="F14" s="67">
        <v>0</v>
      </c>
      <c r="G14" s="67">
        <v>0</v>
      </c>
      <c r="H14" s="68">
        <f t="shared" si="0"/>
        <v>0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0</v>
      </c>
      <c r="F15" s="67">
        <v>0</v>
      </c>
      <c r="G15" s="67">
        <v>0</v>
      </c>
      <c r="H15" s="68">
        <f t="shared" si="0"/>
        <v>0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0</v>
      </c>
      <c r="F16" s="67">
        <v>0</v>
      </c>
      <c r="G16" s="67">
        <v>0</v>
      </c>
      <c r="H16" s="68">
        <f t="shared" si="0"/>
        <v>0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3</v>
      </c>
      <c r="F17" s="67">
        <v>0</v>
      </c>
      <c r="G17" s="67">
        <v>0</v>
      </c>
      <c r="H17" s="68">
        <f t="shared" si="0"/>
        <v>3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2</v>
      </c>
      <c r="F18" s="67">
        <v>0</v>
      </c>
      <c r="G18" s="67">
        <v>0</v>
      </c>
      <c r="H18" s="68">
        <f t="shared" si="0"/>
        <v>2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2</v>
      </c>
      <c r="F19" s="67">
        <v>0</v>
      </c>
      <c r="G19" s="67">
        <v>0</v>
      </c>
      <c r="H19" s="68">
        <f t="shared" si="0"/>
        <v>2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4</v>
      </c>
      <c r="F20" s="67">
        <v>1</v>
      </c>
      <c r="G20" s="67">
        <v>0</v>
      </c>
      <c r="H20" s="68">
        <f t="shared" si="0"/>
        <v>5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2</v>
      </c>
      <c r="F21" s="67">
        <v>0</v>
      </c>
      <c r="G21" s="67">
        <v>0</v>
      </c>
      <c r="H21" s="68">
        <f t="shared" si="0"/>
        <v>2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0</v>
      </c>
      <c r="F22" s="67">
        <v>0</v>
      </c>
      <c r="G22" s="67">
        <v>0</v>
      </c>
      <c r="H22" s="68">
        <f t="shared" si="0"/>
        <v>0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67</v>
      </c>
      <c r="F23" s="73">
        <f>SUM(F10:F22)</f>
        <v>5</v>
      </c>
      <c r="G23" s="73">
        <f>SUM(G10:G22)</f>
        <v>1</v>
      </c>
      <c r="H23" s="74">
        <f t="shared" si="0"/>
        <v>73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91</v>
      </c>
      <c r="F24" s="67">
        <v>14</v>
      </c>
      <c r="G24" s="67">
        <v>1</v>
      </c>
      <c r="H24" s="68">
        <f t="shared" si="0"/>
        <v>106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0</v>
      </c>
      <c r="F25" s="67">
        <v>0</v>
      </c>
      <c r="G25" s="67">
        <v>0</v>
      </c>
      <c r="H25" s="68">
        <f t="shared" si="0"/>
        <v>0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6</v>
      </c>
      <c r="F26" s="67">
        <v>0</v>
      </c>
      <c r="G26" s="67">
        <v>0</v>
      </c>
      <c r="H26" s="68">
        <f t="shared" si="0"/>
        <v>6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0</v>
      </c>
      <c r="F27" s="67">
        <v>0</v>
      </c>
      <c r="G27" s="67">
        <v>0</v>
      </c>
      <c r="H27" s="68">
        <f t="shared" si="0"/>
        <v>0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0</v>
      </c>
      <c r="F28" s="67">
        <v>0</v>
      </c>
      <c r="G28" s="67">
        <v>0</v>
      </c>
      <c r="H28" s="68">
        <f t="shared" si="0"/>
        <v>0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0</v>
      </c>
      <c r="F29" s="67">
        <v>0</v>
      </c>
      <c r="G29" s="67">
        <v>0</v>
      </c>
      <c r="H29" s="68">
        <f t="shared" si="0"/>
        <v>0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1</v>
      </c>
      <c r="F30" s="67">
        <v>0</v>
      </c>
      <c r="G30" s="67">
        <v>0</v>
      </c>
      <c r="H30" s="68">
        <f t="shared" si="0"/>
        <v>1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1</v>
      </c>
      <c r="F31" s="67">
        <v>0</v>
      </c>
      <c r="G31" s="67">
        <v>0</v>
      </c>
      <c r="H31" s="68">
        <f t="shared" si="0"/>
        <v>1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2</v>
      </c>
      <c r="F32" s="67">
        <v>0</v>
      </c>
      <c r="G32" s="67">
        <v>0</v>
      </c>
      <c r="H32" s="68">
        <f t="shared" si="0"/>
        <v>2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1</v>
      </c>
      <c r="F33" s="67">
        <v>0</v>
      </c>
      <c r="G33" s="67">
        <v>0</v>
      </c>
      <c r="H33" s="68">
        <f t="shared" si="0"/>
        <v>1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3</v>
      </c>
      <c r="F34" s="67">
        <v>0</v>
      </c>
      <c r="G34" s="67">
        <v>0</v>
      </c>
      <c r="H34" s="68">
        <f t="shared" si="0"/>
        <v>3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3</v>
      </c>
      <c r="F35" s="67">
        <v>0</v>
      </c>
      <c r="G35" s="67">
        <v>0</v>
      </c>
      <c r="H35" s="68">
        <f t="shared" si="0"/>
        <v>3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1</v>
      </c>
      <c r="F36" s="67">
        <v>0</v>
      </c>
      <c r="G36" s="67">
        <v>0</v>
      </c>
      <c r="H36" s="68">
        <f t="shared" si="0"/>
        <v>1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109</v>
      </c>
      <c r="F37" s="73">
        <f>SUM(F24:F36)</f>
        <v>14</v>
      </c>
      <c r="G37" s="73">
        <f>SUM(G24:G36)</f>
        <v>1</v>
      </c>
      <c r="H37" s="74">
        <f t="shared" si="0"/>
        <v>124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176</v>
      </c>
      <c r="F52" s="77">
        <f>F23+F37+F51</f>
        <v>19</v>
      </c>
      <c r="G52" s="77">
        <f>G23+G37+G51</f>
        <v>2</v>
      </c>
      <c r="H52" s="78">
        <f>H51+H37+H23</f>
        <v>197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73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22</v>
      </c>
      <c r="F10" s="67">
        <v>4</v>
      </c>
      <c r="G10" s="67">
        <v>0</v>
      </c>
      <c r="H10" s="68">
        <f t="shared" ref="H10:H37" si="0">SUM(E10:G10)</f>
        <v>26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0</v>
      </c>
      <c r="F11" s="67">
        <v>0</v>
      </c>
      <c r="G11" s="67">
        <v>0</v>
      </c>
      <c r="H11" s="68">
        <f t="shared" si="0"/>
        <v>0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0</v>
      </c>
      <c r="F12" s="67">
        <v>0</v>
      </c>
      <c r="G12" s="67">
        <v>0</v>
      </c>
      <c r="H12" s="68">
        <f t="shared" si="0"/>
        <v>0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0</v>
      </c>
      <c r="F13" s="67">
        <v>0</v>
      </c>
      <c r="G13" s="67">
        <v>0</v>
      </c>
      <c r="H13" s="68">
        <f t="shared" si="0"/>
        <v>0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2</v>
      </c>
      <c r="F14" s="67">
        <v>2</v>
      </c>
      <c r="G14" s="67">
        <v>0</v>
      </c>
      <c r="H14" s="68">
        <f t="shared" si="0"/>
        <v>4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4</v>
      </c>
      <c r="F15" s="67">
        <v>1</v>
      </c>
      <c r="G15" s="67">
        <v>0</v>
      </c>
      <c r="H15" s="68">
        <f t="shared" si="0"/>
        <v>5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0</v>
      </c>
      <c r="F16" s="67">
        <v>0</v>
      </c>
      <c r="G16" s="67">
        <v>0</v>
      </c>
      <c r="H16" s="68">
        <f t="shared" si="0"/>
        <v>0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0</v>
      </c>
      <c r="F17" s="67">
        <v>0</v>
      </c>
      <c r="G17" s="67">
        <v>0</v>
      </c>
      <c r="H17" s="68">
        <f t="shared" si="0"/>
        <v>0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0</v>
      </c>
      <c r="F18" s="67">
        <v>0</v>
      </c>
      <c r="G18" s="67">
        <v>0</v>
      </c>
      <c r="H18" s="68">
        <f t="shared" si="0"/>
        <v>0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1</v>
      </c>
      <c r="F19" s="67">
        <v>0</v>
      </c>
      <c r="G19" s="67">
        <v>0</v>
      </c>
      <c r="H19" s="68">
        <f t="shared" si="0"/>
        <v>1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2</v>
      </c>
      <c r="F20" s="67">
        <v>0</v>
      </c>
      <c r="G20" s="67">
        <v>0</v>
      </c>
      <c r="H20" s="68">
        <f t="shared" si="0"/>
        <v>2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0</v>
      </c>
      <c r="F21" s="67">
        <v>0</v>
      </c>
      <c r="G21" s="67">
        <v>0</v>
      </c>
      <c r="H21" s="68">
        <f t="shared" si="0"/>
        <v>0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0</v>
      </c>
      <c r="F22" s="67">
        <v>0</v>
      </c>
      <c r="G22" s="67">
        <v>0</v>
      </c>
      <c r="H22" s="68">
        <f t="shared" si="0"/>
        <v>0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31</v>
      </c>
      <c r="F23" s="73">
        <f>SUM(F10:F22)</f>
        <v>7</v>
      </c>
      <c r="G23" s="73">
        <f>SUM(G10:G22)</f>
        <v>0</v>
      </c>
      <c r="H23" s="74">
        <f t="shared" si="0"/>
        <v>38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40</v>
      </c>
      <c r="F24" s="67">
        <v>3</v>
      </c>
      <c r="G24" s="67">
        <v>0</v>
      </c>
      <c r="H24" s="68">
        <f t="shared" si="0"/>
        <v>43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1</v>
      </c>
      <c r="F25" s="67">
        <v>0</v>
      </c>
      <c r="G25" s="67">
        <v>0</v>
      </c>
      <c r="H25" s="68">
        <f t="shared" si="0"/>
        <v>1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0</v>
      </c>
      <c r="F26" s="67">
        <v>0</v>
      </c>
      <c r="G26" s="67">
        <v>0</v>
      </c>
      <c r="H26" s="68">
        <f t="shared" si="0"/>
        <v>0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6</v>
      </c>
      <c r="F27" s="67">
        <v>0</v>
      </c>
      <c r="G27" s="67">
        <v>0</v>
      </c>
      <c r="H27" s="68">
        <f t="shared" si="0"/>
        <v>6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1</v>
      </c>
      <c r="F28" s="67">
        <v>1</v>
      </c>
      <c r="G28" s="67">
        <v>0</v>
      </c>
      <c r="H28" s="68">
        <f t="shared" si="0"/>
        <v>2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3</v>
      </c>
      <c r="F29" s="67">
        <v>0</v>
      </c>
      <c r="G29" s="67">
        <v>0</v>
      </c>
      <c r="H29" s="68">
        <f t="shared" si="0"/>
        <v>3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0</v>
      </c>
      <c r="F30" s="67">
        <v>0</v>
      </c>
      <c r="G30" s="67">
        <v>0</v>
      </c>
      <c r="H30" s="68">
        <f t="shared" si="0"/>
        <v>0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5</v>
      </c>
      <c r="F31" s="67">
        <v>1</v>
      </c>
      <c r="G31" s="67">
        <v>0</v>
      </c>
      <c r="H31" s="68">
        <f t="shared" si="0"/>
        <v>6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0</v>
      </c>
      <c r="F32" s="67">
        <v>0</v>
      </c>
      <c r="G32" s="67">
        <v>0</v>
      </c>
      <c r="H32" s="68">
        <f t="shared" si="0"/>
        <v>0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4</v>
      </c>
      <c r="F33" s="67">
        <v>1</v>
      </c>
      <c r="G33" s="67">
        <v>0</v>
      </c>
      <c r="H33" s="68">
        <f t="shared" si="0"/>
        <v>5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1</v>
      </c>
      <c r="F34" s="67">
        <v>0</v>
      </c>
      <c r="G34" s="67">
        <v>0</v>
      </c>
      <c r="H34" s="68">
        <f t="shared" si="0"/>
        <v>1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0</v>
      </c>
      <c r="F35" s="67">
        <v>0</v>
      </c>
      <c r="G35" s="67">
        <v>0</v>
      </c>
      <c r="H35" s="68">
        <f t="shared" si="0"/>
        <v>0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0</v>
      </c>
      <c r="F36" s="67">
        <v>0</v>
      </c>
      <c r="G36" s="67">
        <v>0</v>
      </c>
      <c r="H36" s="68">
        <f t="shared" si="0"/>
        <v>0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61</v>
      </c>
      <c r="F37" s="73">
        <f>SUM(F24:F36)</f>
        <v>6</v>
      </c>
      <c r="G37" s="73">
        <f>SUM(G24:G36)</f>
        <v>0</v>
      </c>
      <c r="H37" s="74">
        <f t="shared" si="0"/>
        <v>67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92</v>
      </c>
      <c r="F52" s="77">
        <f>F23+F37+F51</f>
        <v>13</v>
      </c>
      <c r="G52" s="77">
        <f>G23+G37+G51</f>
        <v>0</v>
      </c>
      <c r="H52" s="78">
        <f>H51+H37+H23</f>
        <v>105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21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212</v>
      </c>
      <c r="F10" s="67">
        <v>43</v>
      </c>
      <c r="G10" s="67">
        <v>0</v>
      </c>
      <c r="H10" s="68">
        <f t="shared" ref="H10:H37" si="0">SUM(E10:G10)</f>
        <v>255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10</v>
      </c>
      <c r="F11" s="67">
        <v>0</v>
      </c>
      <c r="G11" s="67">
        <v>0</v>
      </c>
      <c r="H11" s="68">
        <f t="shared" si="0"/>
        <v>10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4</v>
      </c>
      <c r="F12" s="67">
        <v>4</v>
      </c>
      <c r="G12" s="67">
        <v>0</v>
      </c>
      <c r="H12" s="68">
        <f t="shared" si="0"/>
        <v>8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82</v>
      </c>
      <c r="F13" s="67">
        <v>8</v>
      </c>
      <c r="G13" s="67">
        <v>0</v>
      </c>
      <c r="H13" s="68">
        <f t="shared" si="0"/>
        <v>90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15</v>
      </c>
      <c r="F14" s="67">
        <v>1</v>
      </c>
      <c r="G14" s="67">
        <v>0</v>
      </c>
      <c r="H14" s="68">
        <f t="shared" si="0"/>
        <v>16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2</v>
      </c>
      <c r="F15" s="67">
        <v>0</v>
      </c>
      <c r="G15" s="67">
        <v>0</v>
      </c>
      <c r="H15" s="68">
        <f t="shared" si="0"/>
        <v>2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6</v>
      </c>
      <c r="F16" s="67">
        <v>0</v>
      </c>
      <c r="G16" s="67">
        <v>0</v>
      </c>
      <c r="H16" s="68">
        <f t="shared" si="0"/>
        <v>6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7</v>
      </c>
      <c r="F17" s="67">
        <v>0</v>
      </c>
      <c r="G17" s="67">
        <v>0</v>
      </c>
      <c r="H17" s="68">
        <f t="shared" si="0"/>
        <v>7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7</v>
      </c>
      <c r="F18" s="67">
        <v>0</v>
      </c>
      <c r="G18" s="67">
        <v>0</v>
      </c>
      <c r="H18" s="68">
        <f t="shared" si="0"/>
        <v>7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4</v>
      </c>
      <c r="F19" s="67">
        <v>0</v>
      </c>
      <c r="G19" s="67">
        <v>0</v>
      </c>
      <c r="H19" s="68">
        <f t="shared" si="0"/>
        <v>4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2</v>
      </c>
      <c r="F20" s="67">
        <v>1</v>
      </c>
      <c r="G20" s="67">
        <v>0</v>
      </c>
      <c r="H20" s="68">
        <f t="shared" si="0"/>
        <v>3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7</v>
      </c>
      <c r="F21" s="67">
        <v>0</v>
      </c>
      <c r="G21" s="67">
        <v>0</v>
      </c>
      <c r="H21" s="68">
        <f t="shared" si="0"/>
        <v>7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9</v>
      </c>
      <c r="F22" s="67">
        <v>0</v>
      </c>
      <c r="G22" s="67">
        <v>0</v>
      </c>
      <c r="H22" s="68">
        <f t="shared" si="0"/>
        <v>9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367</v>
      </c>
      <c r="F23" s="73">
        <f>SUM(F10:F22)</f>
        <v>57</v>
      </c>
      <c r="G23" s="73">
        <f>SUM(G10:G22)</f>
        <v>0</v>
      </c>
      <c r="H23" s="74">
        <f t="shared" si="0"/>
        <v>424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294</v>
      </c>
      <c r="F24" s="67">
        <v>40</v>
      </c>
      <c r="G24" s="67">
        <v>0</v>
      </c>
      <c r="H24" s="68">
        <f t="shared" si="0"/>
        <v>334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12</v>
      </c>
      <c r="F25" s="67">
        <v>1</v>
      </c>
      <c r="G25" s="67">
        <v>0</v>
      </c>
      <c r="H25" s="68">
        <f t="shared" si="0"/>
        <v>13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8</v>
      </c>
      <c r="F26" s="67">
        <v>4</v>
      </c>
      <c r="G26" s="67">
        <v>0</v>
      </c>
      <c r="H26" s="68">
        <f t="shared" si="0"/>
        <v>12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31</v>
      </c>
      <c r="F27" s="67">
        <v>2</v>
      </c>
      <c r="G27" s="67">
        <v>0</v>
      </c>
      <c r="H27" s="68">
        <f t="shared" si="0"/>
        <v>33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10</v>
      </c>
      <c r="F28" s="67">
        <v>0</v>
      </c>
      <c r="G28" s="67">
        <v>0</v>
      </c>
      <c r="H28" s="68">
        <f t="shared" si="0"/>
        <v>10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6</v>
      </c>
      <c r="F29" s="67">
        <v>0</v>
      </c>
      <c r="G29" s="67">
        <v>0</v>
      </c>
      <c r="H29" s="68">
        <f t="shared" si="0"/>
        <v>6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4</v>
      </c>
      <c r="F30" s="67">
        <v>0</v>
      </c>
      <c r="G30" s="67">
        <v>0</v>
      </c>
      <c r="H30" s="68">
        <f t="shared" si="0"/>
        <v>4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3</v>
      </c>
      <c r="F31" s="67">
        <v>0</v>
      </c>
      <c r="G31" s="67">
        <v>0</v>
      </c>
      <c r="H31" s="68">
        <f t="shared" si="0"/>
        <v>3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10</v>
      </c>
      <c r="F32" s="67">
        <v>0</v>
      </c>
      <c r="G32" s="67">
        <v>0</v>
      </c>
      <c r="H32" s="68">
        <f t="shared" si="0"/>
        <v>10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5</v>
      </c>
      <c r="F33" s="67">
        <v>0</v>
      </c>
      <c r="G33" s="67">
        <v>0</v>
      </c>
      <c r="H33" s="68">
        <f t="shared" si="0"/>
        <v>5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2</v>
      </c>
      <c r="F34" s="67">
        <v>0</v>
      </c>
      <c r="G34" s="67">
        <v>0</v>
      </c>
      <c r="H34" s="68">
        <f t="shared" si="0"/>
        <v>2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9</v>
      </c>
      <c r="F35" s="67">
        <v>0</v>
      </c>
      <c r="G35" s="67">
        <v>0</v>
      </c>
      <c r="H35" s="68">
        <f t="shared" si="0"/>
        <v>9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18</v>
      </c>
      <c r="F36" s="67">
        <v>0</v>
      </c>
      <c r="G36" s="67">
        <v>0</v>
      </c>
      <c r="H36" s="68">
        <f t="shared" si="0"/>
        <v>18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412</v>
      </c>
      <c r="F37" s="73">
        <f>SUM(F24:F36)</f>
        <v>47</v>
      </c>
      <c r="G37" s="73">
        <f>SUM(G24:G36)</f>
        <v>0</v>
      </c>
      <c r="H37" s="74">
        <f t="shared" si="0"/>
        <v>459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779</v>
      </c>
      <c r="F52" s="77">
        <f>F23+F37+F51</f>
        <v>104</v>
      </c>
      <c r="G52" s="77">
        <f>G23+G37+G51</f>
        <v>0</v>
      </c>
      <c r="H52" s="78">
        <f>H51+H37+H23</f>
        <v>883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75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29</v>
      </c>
      <c r="F10" s="67">
        <v>0</v>
      </c>
      <c r="G10" s="67">
        <v>0</v>
      </c>
      <c r="H10" s="68">
        <f t="shared" ref="H10:H37" si="0">SUM(E10:G10)</f>
        <v>29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0</v>
      </c>
      <c r="F11" s="67">
        <v>0</v>
      </c>
      <c r="G11" s="67">
        <v>0</v>
      </c>
      <c r="H11" s="68">
        <f t="shared" si="0"/>
        <v>0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0</v>
      </c>
      <c r="F12" s="67">
        <v>0</v>
      </c>
      <c r="G12" s="67">
        <v>0</v>
      </c>
      <c r="H12" s="68">
        <f t="shared" si="0"/>
        <v>0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1</v>
      </c>
      <c r="F13" s="67">
        <v>0</v>
      </c>
      <c r="G13" s="67">
        <v>0</v>
      </c>
      <c r="H13" s="68">
        <f t="shared" si="0"/>
        <v>1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4</v>
      </c>
      <c r="F14" s="67">
        <v>0</v>
      </c>
      <c r="G14" s="67">
        <v>0</v>
      </c>
      <c r="H14" s="68">
        <f t="shared" si="0"/>
        <v>4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1</v>
      </c>
      <c r="F15" s="67">
        <v>0</v>
      </c>
      <c r="G15" s="67">
        <v>0</v>
      </c>
      <c r="H15" s="68">
        <f t="shared" si="0"/>
        <v>1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1</v>
      </c>
      <c r="F16" s="67">
        <v>0</v>
      </c>
      <c r="G16" s="67">
        <v>0</v>
      </c>
      <c r="H16" s="68">
        <f t="shared" si="0"/>
        <v>1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1</v>
      </c>
      <c r="F17" s="67">
        <v>0</v>
      </c>
      <c r="G17" s="67">
        <v>0</v>
      </c>
      <c r="H17" s="68">
        <f t="shared" si="0"/>
        <v>1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1</v>
      </c>
      <c r="F18" s="67">
        <v>0</v>
      </c>
      <c r="G18" s="67">
        <v>0</v>
      </c>
      <c r="H18" s="68">
        <f t="shared" si="0"/>
        <v>1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2</v>
      </c>
      <c r="F19" s="67">
        <v>0</v>
      </c>
      <c r="G19" s="67">
        <v>0</v>
      </c>
      <c r="H19" s="68">
        <f t="shared" si="0"/>
        <v>2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2</v>
      </c>
      <c r="F20" s="67">
        <v>0</v>
      </c>
      <c r="G20" s="67">
        <v>0</v>
      </c>
      <c r="H20" s="68">
        <f t="shared" si="0"/>
        <v>2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2</v>
      </c>
      <c r="F21" s="67">
        <v>0</v>
      </c>
      <c r="G21" s="67">
        <v>0</v>
      </c>
      <c r="H21" s="68">
        <f t="shared" si="0"/>
        <v>2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2</v>
      </c>
      <c r="F22" s="67">
        <v>0</v>
      </c>
      <c r="G22" s="67">
        <v>0</v>
      </c>
      <c r="H22" s="68">
        <f t="shared" si="0"/>
        <v>2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46</v>
      </c>
      <c r="F23" s="73">
        <f>SUM(F10:F22)</f>
        <v>0</v>
      </c>
      <c r="G23" s="73">
        <f>SUM(G10:G22)</f>
        <v>0</v>
      </c>
      <c r="H23" s="74">
        <f t="shared" si="0"/>
        <v>46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45</v>
      </c>
      <c r="F24" s="67">
        <v>2</v>
      </c>
      <c r="G24" s="67">
        <v>0</v>
      </c>
      <c r="H24" s="68">
        <f t="shared" si="0"/>
        <v>47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1</v>
      </c>
      <c r="F25" s="67">
        <v>0</v>
      </c>
      <c r="G25" s="67">
        <v>0</v>
      </c>
      <c r="H25" s="68">
        <f t="shared" si="0"/>
        <v>1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5</v>
      </c>
      <c r="F26" s="67">
        <v>0</v>
      </c>
      <c r="G26" s="67">
        <v>0</v>
      </c>
      <c r="H26" s="68">
        <f t="shared" si="0"/>
        <v>5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3</v>
      </c>
      <c r="F27" s="67">
        <v>0</v>
      </c>
      <c r="G27" s="67">
        <v>0</v>
      </c>
      <c r="H27" s="68">
        <f t="shared" si="0"/>
        <v>3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3</v>
      </c>
      <c r="F28" s="67">
        <v>0</v>
      </c>
      <c r="G28" s="67">
        <v>0</v>
      </c>
      <c r="H28" s="68">
        <f t="shared" si="0"/>
        <v>3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0</v>
      </c>
      <c r="F29" s="67">
        <v>0</v>
      </c>
      <c r="G29" s="67">
        <v>0</v>
      </c>
      <c r="H29" s="68">
        <f t="shared" si="0"/>
        <v>0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0</v>
      </c>
      <c r="F30" s="67">
        <v>0</v>
      </c>
      <c r="G30" s="67">
        <v>0</v>
      </c>
      <c r="H30" s="68">
        <f t="shared" si="0"/>
        <v>0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1</v>
      </c>
      <c r="F31" s="67">
        <v>0</v>
      </c>
      <c r="G31" s="67">
        <v>0</v>
      </c>
      <c r="H31" s="68">
        <f t="shared" si="0"/>
        <v>1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4</v>
      </c>
      <c r="F32" s="67">
        <v>0</v>
      </c>
      <c r="G32" s="67">
        <v>0</v>
      </c>
      <c r="H32" s="68">
        <f t="shared" si="0"/>
        <v>4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2</v>
      </c>
      <c r="F33" s="67">
        <v>0</v>
      </c>
      <c r="G33" s="67">
        <v>0</v>
      </c>
      <c r="H33" s="68">
        <f t="shared" si="0"/>
        <v>2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3</v>
      </c>
      <c r="F34" s="67">
        <v>0</v>
      </c>
      <c r="G34" s="67">
        <v>0</v>
      </c>
      <c r="H34" s="68">
        <f t="shared" si="0"/>
        <v>3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0</v>
      </c>
      <c r="F35" s="67">
        <v>0</v>
      </c>
      <c r="G35" s="67">
        <v>0</v>
      </c>
      <c r="H35" s="68">
        <f t="shared" si="0"/>
        <v>0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7</v>
      </c>
      <c r="F36" s="67">
        <v>0</v>
      </c>
      <c r="G36" s="67">
        <v>0</v>
      </c>
      <c r="H36" s="68">
        <f t="shared" si="0"/>
        <v>7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74</v>
      </c>
      <c r="F37" s="73">
        <f>SUM(F24:F36)</f>
        <v>2</v>
      </c>
      <c r="G37" s="73">
        <f>SUM(G24:G36)</f>
        <v>0</v>
      </c>
      <c r="H37" s="74">
        <f t="shared" si="0"/>
        <v>76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120</v>
      </c>
      <c r="F52" s="77">
        <f>F23+F37+F51</f>
        <v>2</v>
      </c>
      <c r="G52" s="77">
        <f>G23+G37+G51</f>
        <v>0</v>
      </c>
      <c r="H52" s="78">
        <f>H51+H37+H23</f>
        <v>122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23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26</v>
      </c>
      <c r="F10" s="67">
        <v>1</v>
      </c>
      <c r="G10" s="67">
        <v>0</v>
      </c>
      <c r="H10" s="68">
        <f t="shared" ref="H10:H37" si="0">SUM(E10:G10)</f>
        <v>27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0</v>
      </c>
      <c r="F11" s="67">
        <v>0</v>
      </c>
      <c r="G11" s="67">
        <v>0</v>
      </c>
      <c r="H11" s="68">
        <f t="shared" si="0"/>
        <v>0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0</v>
      </c>
      <c r="F12" s="67">
        <v>0</v>
      </c>
      <c r="G12" s="67">
        <v>0</v>
      </c>
      <c r="H12" s="68">
        <f t="shared" si="0"/>
        <v>0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2</v>
      </c>
      <c r="F13" s="67">
        <v>0</v>
      </c>
      <c r="G13" s="67">
        <v>0</v>
      </c>
      <c r="H13" s="68">
        <f t="shared" si="0"/>
        <v>2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3</v>
      </c>
      <c r="F14" s="67">
        <v>1</v>
      </c>
      <c r="G14" s="67">
        <v>0</v>
      </c>
      <c r="H14" s="68">
        <f t="shared" si="0"/>
        <v>4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1</v>
      </c>
      <c r="F15" s="67">
        <v>0</v>
      </c>
      <c r="G15" s="67">
        <v>0</v>
      </c>
      <c r="H15" s="68">
        <f t="shared" si="0"/>
        <v>1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0</v>
      </c>
      <c r="F16" s="67">
        <v>0</v>
      </c>
      <c r="G16" s="67">
        <v>0</v>
      </c>
      <c r="H16" s="68">
        <f t="shared" si="0"/>
        <v>0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0</v>
      </c>
      <c r="F17" s="67">
        <v>0</v>
      </c>
      <c r="G17" s="67">
        <v>0</v>
      </c>
      <c r="H17" s="68">
        <f t="shared" si="0"/>
        <v>0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0</v>
      </c>
      <c r="F18" s="67">
        <v>0</v>
      </c>
      <c r="G18" s="67">
        <v>0</v>
      </c>
      <c r="H18" s="68">
        <f t="shared" si="0"/>
        <v>0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0</v>
      </c>
      <c r="F19" s="67">
        <v>0</v>
      </c>
      <c r="G19" s="67">
        <v>0</v>
      </c>
      <c r="H19" s="68">
        <f t="shared" si="0"/>
        <v>0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0</v>
      </c>
      <c r="F20" s="67">
        <v>0</v>
      </c>
      <c r="G20" s="67">
        <v>0</v>
      </c>
      <c r="H20" s="68">
        <f t="shared" si="0"/>
        <v>0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2</v>
      </c>
      <c r="F21" s="67">
        <v>0</v>
      </c>
      <c r="G21" s="67">
        <v>0</v>
      </c>
      <c r="H21" s="68">
        <f t="shared" si="0"/>
        <v>2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3</v>
      </c>
      <c r="F22" s="67">
        <v>0</v>
      </c>
      <c r="G22" s="67">
        <v>0</v>
      </c>
      <c r="H22" s="68">
        <f t="shared" si="0"/>
        <v>3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37</v>
      </c>
      <c r="F23" s="73">
        <f>SUM(F10:F22)</f>
        <v>2</v>
      </c>
      <c r="G23" s="73">
        <f>SUM(G10:G22)</f>
        <v>0</v>
      </c>
      <c r="H23" s="74">
        <f t="shared" si="0"/>
        <v>39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52</v>
      </c>
      <c r="F24" s="67">
        <v>2</v>
      </c>
      <c r="G24" s="67">
        <v>0</v>
      </c>
      <c r="H24" s="68">
        <f t="shared" si="0"/>
        <v>54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4</v>
      </c>
      <c r="F25" s="67">
        <v>0</v>
      </c>
      <c r="G25" s="67">
        <v>0</v>
      </c>
      <c r="H25" s="68">
        <f t="shared" si="0"/>
        <v>4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0</v>
      </c>
      <c r="F26" s="67">
        <v>0</v>
      </c>
      <c r="G26" s="67">
        <v>0</v>
      </c>
      <c r="H26" s="68">
        <f t="shared" si="0"/>
        <v>0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1</v>
      </c>
      <c r="F27" s="67">
        <v>0</v>
      </c>
      <c r="G27" s="67">
        <v>0</v>
      </c>
      <c r="H27" s="68">
        <f t="shared" si="0"/>
        <v>1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2</v>
      </c>
      <c r="F28" s="67">
        <v>0</v>
      </c>
      <c r="G28" s="67">
        <v>0</v>
      </c>
      <c r="H28" s="68">
        <f t="shared" si="0"/>
        <v>2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2</v>
      </c>
      <c r="F29" s="67">
        <v>0</v>
      </c>
      <c r="G29" s="67">
        <v>0</v>
      </c>
      <c r="H29" s="68">
        <f t="shared" si="0"/>
        <v>2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2</v>
      </c>
      <c r="F30" s="67">
        <v>0</v>
      </c>
      <c r="G30" s="67">
        <v>0</v>
      </c>
      <c r="H30" s="68">
        <f t="shared" si="0"/>
        <v>2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0</v>
      </c>
      <c r="F31" s="67">
        <v>0</v>
      </c>
      <c r="G31" s="67">
        <v>0</v>
      </c>
      <c r="H31" s="68">
        <f t="shared" si="0"/>
        <v>0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0</v>
      </c>
      <c r="F32" s="67">
        <v>0</v>
      </c>
      <c r="G32" s="67">
        <v>0</v>
      </c>
      <c r="H32" s="68">
        <f t="shared" si="0"/>
        <v>0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2</v>
      </c>
      <c r="F33" s="67">
        <v>0</v>
      </c>
      <c r="G33" s="67">
        <v>0</v>
      </c>
      <c r="H33" s="68">
        <f t="shared" si="0"/>
        <v>2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0</v>
      </c>
      <c r="F34" s="67">
        <v>0</v>
      </c>
      <c r="G34" s="67">
        <v>0</v>
      </c>
      <c r="H34" s="68">
        <f t="shared" si="0"/>
        <v>0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4</v>
      </c>
      <c r="F35" s="67">
        <v>0</v>
      </c>
      <c r="G35" s="67">
        <v>0</v>
      </c>
      <c r="H35" s="68">
        <f t="shared" si="0"/>
        <v>4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4</v>
      </c>
      <c r="F36" s="67">
        <v>0</v>
      </c>
      <c r="G36" s="67">
        <v>0</v>
      </c>
      <c r="H36" s="68">
        <f t="shared" si="0"/>
        <v>4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73</v>
      </c>
      <c r="F37" s="73">
        <f>SUM(F24:F36)</f>
        <v>2</v>
      </c>
      <c r="G37" s="73">
        <f>SUM(G24:G36)</f>
        <v>0</v>
      </c>
      <c r="H37" s="74">
        <f t="shared" si="0"/>
        <v>75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110</v>
      </c>
      <c r="F52" s="77">
        <f>F23+F37+F51</f>
        <v>4</v>
      </c>
      <c r="G52" s="77">
        <f>G23+G37+G51</f>
        <v>0</v>
      </c>
      <c r="H52" s="78">
        <f>H51+H37+H23</f>
        <v>114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25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97</v>
      </c>
      <c r="F10" s="67">
        <v>14</v>
      </c>
      <c r="G10" s="67">
        <v>0</v>
      </c>
      <c r="H10" s="68">
        <f t="shared" ref="H10:H37" si="0">SUM(E10:G10)</f>
        <v>111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2</v>
      </c>
      <c r="F11" s="67">
        <v>0</v>
      </c>
      <c r="G11" s="67">
        <v>0</v>
      </c>
      <c r="H11" s="68">
        <f t="shared" si="0"/>
        <v>2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1</v>
      </c>
      <c r="F12" s="67">
        <v>0</v>
      </c>
      <c r="G12" s="67">
        <v>0</v>
      </c>
      <c r="H12" s="68">
        <f t="shared" si="0"/>
        <v>1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1</v>
      </c>
      <c r="F13" s="67">
        <v>0</v>
      </c>
      <c r="G13" s="67">
        <v>0</v>
      </c>
      <c r="H13" s="68">
        <f t="shared" si="0"/>
        <v>1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0</v>
      </c>
      <c r="F14" s="67">
        <v>0</v>
      </c>
      <c r="G14" s="67">
        <v>0</v>
      </c>
      <c r="H14" s="68">
        <f t="shared" si="0"/>
        <v>0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0</v>
      </c>
      <c r="F15" s="67">
        <v>0</v>
      </c>
      <c r="G15" s="67">
        <v>0</v>
      </c>
      <c r="H15" s="68">
        <f t="shared" si="0"/>
        <v>0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0</v>
      </c>
      <c r="F16" s="67">
        <v>0</v>
      </c>
      <c r="G16" s="67">
        <v>0</v>
      </c>
      <c r="H16" s="68">
        <f t="shared" si="0"/>
        <v>0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1</v>
      </c>
      <c r="F17" s="67">
        <v>0</v>
      </c>
      <c r="G17" s="67">
        <v>0</v>
      </c>
      <c r="H17" s="68">
        <f t="shared" si="0"/>
        <v>1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0</v>
      </c>
      <c r="F18" s="67">
        <v>0</v>
      </c>
      <c r="G18" s="67">
        <v>0</v>
      </c>
      <c r="H18" s="68">
        <f t="shared" si="0"/>
        <v>0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3</v>
      </c>
      <c r="F19" s="67">
        <v>0</v>
      </c>
      <c r="G19" s="67">
        <v>0</v>
      </c>
      <c r="H19" s="68">
        <f t="shared" si="0"/>
        <v>3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0</v>
      </c>
      <c r="F20" s="67">
        <v>0</v>
      </c>
      <c r="G20" s="67">
        <v>0</v>
      </c>
      <c r="H20" s="68">
        <f t="shared" si="0"/>
        <v>0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0</v>
      </c>
      <c r="F21" s="67">
        <v>0</v>
      </c>
      <c r="G21" s="67">
        <v>0</v>
      </c>
      <c r="H21" s="68">
        <f t="shared" si="0"/>
        <v>0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0</v>
      </c>
      <c r="F22" s="67">
        <v>0</v>
      </c>
      <c r="G22" s="67">
        <v>0</v>
      </c>
      <c r="H22" s="68">
        <f t="shared" si="0"/>
        <v>0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105</v>
      </c>
      <c r="F23" s="73">
        <f>SUM(F10:F22)</f>
        <v>14</v>
      </c>
      <c r="G23" s="73">
        <f>SUM(G10:G22)</f>
        <v>0</v>
      </c>
      <c r="H23" s="74">
        <f t="shared" si="0"/>
        <v>119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136</v>
      </c>
      <c r="F24" s="67">
        <v>7</v>
      </c>
      <c r="G24" s="67">
        <v>0</v>
      </c>
      <c r="H24" s="68">
        <f t="shared" si="0"/>
        <v>143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7</v>
      </c>
      <c r="F25" s="67">
        <v>3</v>
      </c>
      <c r="G25" s="67">
        <v>0</v>
      </c>
      <c r="H25" s="68">
        <f t="shared" si="0"/>
        <v>10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0</v>
      </c>
      <c r="F26" s="67">
        <v>1</v>
      </c>
      <c r="G26" s="67">
        <v>0</v>
      </c>
      <c r="H26" s="68">
        <f t="shared" si="0"/>
        <v>1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2</v>
      </c>
      <c r="F27" s="67">
        <v>0</v>
      </c>
      <c r="G27" s="67">
        <v>0</v>
      </c>
      <c r="H27" s="68">
        <f t="shared" si="0"/>
        <v>2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1</v>
      </c>
      <c r="F28" s="67">
        <v>0</v>
      </c>
      <c r="G28" s="67">
        <v>0</v>
      </c>
      <c r="H28" s="68">
        <f t="shared" si="0"/>
        <v>1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1</v>
      </c>
      <c r="F29" s="67">
        <v>0</v>
      </c>
      <c r="G29" s="67">
        <v>0</v>
      </c>
      <c r="H29" s="68">
        <f t="shared" si="0"/>
        <v>1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1</v>
      </c>
      <c r="F30" s="67">
        <v>0</v>
      </c>
      <c r="G30" s="67">
        <v>0</v>
      </c>
      <c r="H30" s="68">
        <f t="shared" si="0"/>
        <v>1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0</v>
      </c>
      <c r="F31" s="67">
        <v>0</v>
      </c>
      <c r="G31" s="67">
        <v>0</v>
      </c>
      <c r="H31" s="68">
        <f t="shared" si="0"/>
        <v>0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2</v>
      </c>
      <c r="F32" s="67">
        <v>0</v>
      </c>
      <c r="G32" s="67">
        <v>0</v>
      </c>
      <c r="H32" s="68">
        <f t="shared" si="0"/>
        <v>2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12</v>
      </c>
      <c r="F33" s="67">
        <v>0</v>
      </c>
      <c r="G33" s="67">
        <v>0</v>
      </c>
      <c r="H33" s="68">
        <f t="shared" si="0"/>
        <v>12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0</v>
      </c>
      <c r="F34" s="67">
        <v>0</v>
      </c>
      <c r="G34" s="67">
        <v>0</v>
      </c>
      <c r="H34" s="68">
        <f t="shared" si="0"/>
        <v>0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0</v>
      </c>
      <c r="F35" s="67">
        <v>0</v>
      </c>
      <c r="G35" s="67">
        <v>0</v>
      </c>
      <c r="H35" s="68">
        <f t="shared" si="0"/>
        <v>0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0</v>
      </c>
      <c r="F36" s="67">
        <v>0</v>
      </c>
      <c r="G36" s="67">
        <v>0</v>
      </c>
      <c r="H36" s="68">
        <f t="shared" si="0"/>
        <v>0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162</v>
      </c>
      <c r="F37" s="73">
        <f>SUM(F24:F36)</f>
        <v>11</v>
      </c>
      <c r="G37" s="73">
        <f>SUM(G24:G36)</f>
        <v>0</v>
      </c>
      <c r="H37" s="74">
        <f t="shared" si="0"/>
        <v>173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267</v>
      </c>
      <c r="F52" s="77">
        <f>F23+F37+F51</f>
        <v>25</v>
      </c>
      <c r="G52" s="77">
        <f>G23+G37+G51</f>
        <v>0</v>
      </c>
      <c r="H52" s="78">
        <f>H51+H37+H23</f>
        <v>292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27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78</v>
      </c>
      <c r="F4" s="61">
        <v>2025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4" t="s">
        <v>6</v>
      </c>
      <c r="C6" s="4"/>
      <c r="D6" s="4"/>
      <c r="E6" s="4"/>
      <c r="F6" s="4"/>
      <c r="G6" s="4"/>
      <c r="H6" s="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79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7" t="s">
        <v>80</v>
      </c>
      <c r="C8" s="2"/>
      <c r="D8" s="2"/>
      <c r="E8" s="2" t="s">
        <v>9</v>
      </c>
      <c r="F8" s="2"/>
      <c r="G8" s="2"/>
      <c r="H8" s="2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13"/>
      <c r="C9" s="16"/>
      <c r="D9" s="16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93</v>
      </c>
      <c r="F10" s="67">
        <v>1</v>
      </c>
      <c r="G10" s="67">
        <v>0</v>
      </c>
      <c r="H10" s="68">
        <f t="shared" ref="H10:H37" si="0">SUM(E10:G10)</f>
        <v>94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81</v>
      </c>
      <c r="D11" s="70">
        <v>12</v>
      </c>
      <c r="E11" s="67">
        <v>9</v>
      </c>
      <c r="F11" s="67">
        <v>0</v>
      </c>
      <c r="G11" s="67">
        <v>0</v>
      </c>
      <c r="H11" s="68">
        <f t="shared" si="0"/>
        <v>9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82</v>
      </c>
      <c r="C12" s="71"/>
      <c r="D12" s="70">
        <v>11</v>
      </c>
      <c r="E12" s="67">
        <v>4</v>
      </c>
      <c r="F12" s="67">
        <v>0</v>
      </c>
      <c r="G12" s="67">
        <v>0</v>
      </c>
      <c r="H12" s="68">
        <f t="shared" si="0"/>
        <v>4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83</v>
      </c>
      <c r="C13" s="65"/>
      <c r="D13" s="70">
        <v>10</v>
      </c>
      <c r="E13" s="67">
        <v>1</v>
      </c>
      <c r="F13" s="67">
        <v>1</v>
      </c>
      <c r="G13" s="67">
        <v>0</v>
      </c>
      <c r="H13" s="68">
        <f t="shared" si="0"/>
        <v>2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82</v>
      </c>
      <c r="C14" s="69"/>
      <c r="D14" s="70">
        <v>9</v>
      </c>
      <c r="E14" s="67">
        <v>5</v>
      </c>
      <c r="F14" s="67">
        <v>0</v>
      </c>
      <c r="G14" s="67">
        <v>0</v>
      </c>
      <c r="H14" s="68">
        <f t="shared" si="0"/>
        <v>5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84</v>
      </c>
      <c r="C15" s="69" t="s">
        <v>85</v>
      </c>
      <c r="D15" s="70">
        <v>8</v>
      </c>
      <c r="E15" s="67">
        <v>3</v>
      </c>
      <c r="F15" s="67">
        <v>0</v>
      </c>
      <c r="G15" s="67">
        <v>0</v>
      </c>
      <c r="H15" s="68">
        <f t="shared" si="0"/>
        <v>3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86</v>
      </c>
      <c r="C16" s="69"/>
      <c r="D16" s="70">
        <v>7</v>
      </c>
      <c r="E16" s="67">
        <v>0</v>
      </c>
      <c r="F16" s="67">
        <v>0</v>
      </c>
      <c r="G16" s="67">
        <v>0</v>
      </c>
      <c r="H16" s="68">
        <f t="shared" si="0"/>
        <v>0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87</v>
      </c>
      <c r="C17" s="71"/>
      <c r="D17" s="70">
        <v>6</v>
      </c>
      <c r="E17" s="67">
        <v>0</v>
      </c>
      <c r="F17" s="67">
        <v>0</v>
      </c>
      <c r="G17" s="67">
        <v>0</v>
      </c>
      <c r="H17" s="68">
        <f t="shared" si="0"/>
        <v>0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88</v>
      </c>
      <c r="C18" s="65"/>
      <c r="D18" s="70">
        <v>5</v>
      </c>
      <c r="E18" s="67">
        <v>0</v>
      </c>
      <c r="F18" s="67">
        <v>0</v>
      </c>
      <c r="G18" s="67">
        <v>0</v>
      </c>
      <c r="H18" s="68">
        <f t="shared" si="0"/>
        <v>0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82</v>
      </c>
      <c r="C19" s="69"/>
      <c r="D19" s="70">
        <v>4</v>
      </c>
      <c r="E19" s="67">
        <v>2</v>
      </c>
      <c r="F19" s="67">
        <v>0</v>
      </c>
      <c r="G19" s="67">
        <v>0</v>
      </c>
      <c r="H19" s="68">
        <f t="shared" si="0"/>
        <v>2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82</v>
      </c>
      <c r="D20" s="70">
        <v>3</v>
      </c>
      <c r="E20" s="67">
        <v>0</v>
      </c>
      <c r="F20" s="67">
        <v>0</v>
      </c>
      <c r="G20" s="67">
        <v>0</v>
      </c>
      <c r="H20" s="68">
        <f t="shared" si="0"/>
        <v>0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0</v>
      </c>
      <c r="F21" s="67">
        <v>0</v>
      </c>
      <c r="G21" s="67">
        <v>0</v>
      </c>
      <c r="H21" s="68">
        <f t="shared" si="0"/>
        <v>0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11</v>
      </c>
      <c r="F22" s="67">
        <v>0</v>
      </c>
      <c r="G22" s="67">
        <v>0</v>
      </c>
      <c r="H22" s="68">
        <f t="shared" si="0"/>
        <v>11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13" t="s">
        <v>89</v>
      </c>
      <c r="C23" s="16"/>
      <c r="D23" s="7"/>
      <c r="E23" s="73">
        <f>SUM(E10:E22)</f>
        <v>128</v>
      </c>
      <c r="F23" s="73">
        <f>SUM(F10:F22)</f>
        <v>2</v>
      </c>
      <c r="G23" s="73">
        <f>SUM(G10:G22)</f>
        <v>0</v>
      </c>
      <c r="H23" s="74">
        <f t="shared" si="0"/>
        <v>130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103</v>
      </c>
      <c r="F24" s="67">
        <v>3</v>
      </c>
      <c r="G24" s="67">
        <v>2</v>
      </c>
      <c r="H24" s="68">
        <f t="shared" si="0"/>
        <v>108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81</v>
      </c>
      <c r="D25" s="70">
        <v>12</v>
      </c>
      <c r="E25" s="67">
        <v>15</v>
      </c>
      <c r="F25" s="67">
        <v>0</v>
      </c>
      <c r="G25" s="67">
        <v>0</v>
      </c>
      <c r="H25" s="68">
        <f t="shared" si="0"/>
        <v>15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88</v>
      </c>
      <c r="C26" s="71"/>
      <c r="D26" s="70">
        <v>11</v>
      </c>
      <c r="E26" s="67">
        <v>7</v>
      </c>
      <c r="F26" s="67">
        <v>1</v>
      </c>
      <c r="G26" s="67">
        <v>0</v>
      </c>
      <c r="H26" s="68">
        <f t="shared" si="0"/>
        <v>8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90</v>
      </c>
      <c r="C27" s="65"/>
      <c r="D27" s="70">
        <v>10</v>
      </c>
      <c r="E27" s="67">
        <v>8</v>
      </c>
      <c r="F27" s="67">
        <v>0</v>
      </c>
      <c r="G27" s="67">
        <v>0</v>
      </c>
      <c r="H27" s="68">
        <f t="shared" si="0"/>
        <v>8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81</v>
      </c>
      <c r="C28" s="69"/>
      <c r="D28" s="70">
        <v>9</v>
      </c>
      <c r="E28" s="67">
        <v>8</v>
      </c>
      <c r="F28" s="67">
        <v>0</v>
      </c>
      <c r="G28" s="67">
        <v>0</v>
      </c>
      <c r="H28" s="68">
        <f t="shared" si="0"/>
        <v>8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83</v>
      </c>
      <c r="C29" s="69" t="s">
        <v>85</v>
      </c>
      <c r="D29" s="70">
        <v>8</v>
      </c>
      <c r="E29" s="67">
        <v>4</v>
      </c>
      <c r="F29" s="67">
        <v>0</v>
      </c>
      <c r="G29" s="67">
        <v>0</v>
      </c>
      <c r="H29" s="68">
        <f t="shared" si="0"/>
        <v>4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86</v>
      </c>
      <c r="C30" s="69"/>
      <c r="D30" s="70">
        <v>7</v>
      </c>
      <c r="E30" s="67">
        <v>0</v>
      </c>
      <c r="F30" s="67">
        <v>0</v>
      </c>
      <c r="G30" s="67">
        <v>0</v>
      </c>
      <c r="H30" s="68">
        <f t="shared" si="0"/>
        <v>0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81</v>
      </c>
      <c r="C31" s="71"/>
      <c r="D31" s="70">
        <v>6</v>
      </c>
      <c r="E31" s="67">
        <v>2</v>
      </c>
      <c r="F31" s="67">
        <v>0</v>
      </c>
      <c r="G31" s="67">
        <v>0</v>
      </c>
      <c r="H31" s="68">
        <f t="shared" si="0"/>
        <v>2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91</v>
      </c>
      <c r="C32" s="65"/>
      <c r="D32" s="70">
        <v>5</v>
      </c>
      <c r="E32" s="67">
        <v>0</v>
      </c>
      <c r="F32" s="67">
        <v>0</v>
      </c>
      <c r="G32" s="67">
        <v>0</v>
      </c>
      <c r="H32" s="68">
        <f t="shared" si="0"/>
        <v>0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0</v>
      </c>
      <c r="F33" s="67">
        <v>0</v>
      </c>
      <c r="G33" s="67">
        <v>0</v>
      </c>
      <c r="H33" s="68">
        <f t="shared" si="0"/>
        <v>0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82</v>
      </c>
      <c r="D34" s="70">
        <v>3</v>
      </c>
      <c r="E34" s="67">
        <v>0</v>
      </c>
      <c r="F34" s="67">
        <v>0</v>
      </c>
      <c r="G34" s="67">
        <v>0</v>
      </c>
      <c r="H34" s="68">
        <f t="shared" si="0"/>
        <v>0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0</v>
      </c>
      <c r="F35" s="67">
        <v>0</v>
      </c>
      <c r="G35" s="67">
        <v>0</v>
      </c>
      <c r="H35" s="68">
        <f t="shared" si="0"/>
        <v>0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25</v>
      </c>
      <c r="F36" s="67">
        <v>0</v>
      </c>
      <c r="G36" s="67">
        <v>0</v>
      </c>
      <c r="H36" s="68">
        <f t="shared" si="0"/>
        <v>25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13" t="s">
        <v>92</v>
      </c>
      <c r="C37" s="16"/>
      <c r="D37" s="7"/>
      <c r="E37" s="73">
        <f>SUM(E24:E36)</f>
        <v>172</v>
      </c>
      <c r="F37" s="73">
        <f>SUM(F24:F36)</f>
        <v>4</v>
      </c>
      <c r="G37" s="73">
        <f>SUM(G24:G36)</f>
        <v>2</v>
      </c>
      <c r="H37" s="74">
        <f t="shared" si="0"/>
        <v>178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81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82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93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94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86</v>
      </c>
      <c r="C43" s="69" t="s">
        <v>85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84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86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82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95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82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13" t="s">
        <v>96</v>
      </c>
      <c r="C51" s="16"/>
      <c r="D51" s="16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15" t="s">
        <v>97</v>
      </c>
      <c r="C52" s="10"/>
      <c r="D52" s="10"/>
      <c r="E52" s="77">
        <f>E23+E37+E51</f>
        <v>300</v>
      </c>
      <c r="F52" s="77">
        <f>F23+F37+F51</f>
        <v>6</v>
      </c>
      <c r="G52" s="77">
        <f>G23+G37+G51</f>
        <v>2</v>
      </c>
      <c r="H52" s="78">
        <f>H51+H37+H23</f>
        <v>308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83"/>
      <c r="B1" s="83" t="s">
        <v>0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</row>
    <row r="2" spans="1:20" ht="30" customHeight="1">
      <c r="A2" s="84"/>
      <c r="B2" s="84" t="s">
        <v>1</v>
      </c>
      <c r="C2" s="84"/>
      <c r="D2" s="84"/>
      <c r="E2" s="85" t="s">
        <v>2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4"/>
      <c r="D3" s="84"/>
      <c r="E3" s="86" t="s">
        <v>29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4"/>
      <c r="D4" s="84"/>
      <c r="E4" s="87" t="s">
        <v>78</v>
      </c>
      <c r="F4" s="88">
        <v>2025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19.5" customHeight="1">
      <c r="A5" s="84"/>
      <c r="B5" s="89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spans="1:20" ht="49.5" customHeight="1">
      <c r="A6" s="84"/>
      <c r="B6" s="4" t="s">
        <v>6</v>
      </c>
      <c r="C6" s="4"/>
      <c r="D6" s="4"/>
      <c r="E6" s="4"/>
      <c r="F6" s="4"/>
      <c r="G6" s="4"/>
      <c r="H6" s="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spans="1:20" ht="49.5" customHeight="1">
      <c r="A7" s="84"/>
      <c r="B7" s="85" t="s">
        <v>79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spans="1:20" ht="39.75" customHeight="1">
      <c r="A8" s="90"/>
      <c r="B8" s="17" t="s">
        <v>80</v>
      </c>
      <c r="C8" s="2"/>
      <c r="D8" s="2"/>
      <c r="E8" s="2" t="s">
        <v>9</v>
      </c>
      <c r="F8" s="2"/>
      <c r="G8" s="2"/>
      <c r="H8" s="2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</row>
    <row r="9" spans="1:20" ht="39.75" customHeight="1">
      <c r="A9" s="90"/>
      <c r="B9" s="13"/>
      <c r="C9" s="16"/>
      <c r="D9" s="16"/>
      <c r="E9" s="91" t="s">
        <v>16</v>
      </c>
      <c r="F9" s="91" t="s">
        <v>17</v>
      </c>
      <c r="G9" s="91" t="s">
        <v>18</v>
      </c>
      <c r="H9" s="92" t="s">
        <v>10</v>
      </c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</row>
    <row r="10" spans="1:20" ht="24.75" customHeight="1">
      <c r="A10" s="90"/>
      <c r="B10" s="93"/>
      <c r="C10" s="94"/>
      <c r="D10" s="95">
        <v>13</v>
      </c>
      <c r="E10" s="96">
        <v>272</v>
      </c>
      <c r="F10" s="96">
        <v>12</v>
      </c>
      <c r="G10" s="96">
        <v>0</v>
      </c>
      <c r="H10" s="97">
        <f t="shared" ref="H10:H37" si="0">SUM(E10:G10)</f>
        <v>284</v>
      </c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</row>
    <row r="11" spans="1:20" ht="24.75" customHeight="1">
      <c r="A11" s="90"/>
      <c r="B11" s="93"/>
      <c r="C11" s="98" t="s">
        <v>81</v>
      </c>
      <c r="D11" s="99">
        <v>12</v>
      </c>
      <c r="E11" s="96">
        <v>12</v>
      </c>
      <c r="F11" s="96">
        <v>2</v>
      </c>
      <c r="G11" s="96">
        <v>0</v>
      </c>
      <c r="H11" s="97">
        <f t="shared" si="0"/>
        <v>14</v>
      </c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</row>
    <row r="12" spans="1:20" ht="24.75" customHeight="1">
      <c r="A12" s="90"/>
      <c r="B12" s="93" t="s">
        <v>82</v>
      </c>
      <c r="C12" s="100"/>
      <c r="D12" s="99">
        <v>11</v>
      </c>
      <c r="E12" s="96">
        <v>6</v>
      </c>
      <c r="F12" s="96">
        <v>0</v>
      </c>
      <c r="G12" s="96">
        <v>0</v>
      </c>
      <c r="H12" s="97">
        <f t="shared" si="0"/>
        <v>6</v>
      </c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</row>
    <row r="13" spans="1:20" ht="24.75" customHeight="1">
      <c r="A13" s="90"/>
      <c r="B13" s="93" t="s">
        <v>83</v>
      </c>
      <c r="C13" s="94"/>
      <c r="D13" s="99">
        <v>10</v>
      </c>
      <c r="E13" s="96">
        <v>2</v>
      </c>
      <c r="F13" s="96">
        <v>0</v>
      </c>
      <c r="G13" s="96">
        <v>0</v>
      </c>
      <c r="H13" s="97">
        <f t="shared" si="0"/>
        <v>2</v>
      </c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</row>
    <row r="14" spans="1:20" ht="24.75" customHeight="1">
      <c r="A14" s="90"/>
      <c r="B14" s="93" t="s">
        <v>82</v>
      </c>
      <c r="C14" s="98"/>
      <c r="D14" s="99">
        <v>9</v>
      </c>
      <c r="E14" s="96">
        <v>6</v>
      </c>
      <c r="F14" s="96">
        <v>0</v>
      </c>
      <c r="G14" s="96">
        <v>0</v>
      </c>
      <c r="H14" s="97">
        <f t="shared" si="0"/>
        <v>6</v>
      </c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</row>
    <row r="15" spans="1:20" ht="24.75" customHeight="1">
      <c r="A15" s="90"/>
      <c r="B15" s="93" t="s">
        <v>84</v>
      </c>
      <c r="C15" s="98" t="s">
        <v>85</v>
      </c>
      <c r="D15" s="99">
        <v>8</v>
      </c>
      <c r="E15" s="96">
        <v>12</v>
      </c>
      <c r="F15" s="96">
        <v>1</v>
      </c>
      <c r="G15" s="96">
        <v>0</v>
      </c>
      <c r="H15" s="97">
        <f t="shared" si="0"/>
        <v>13</v>
      </c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</row>
    <row r="16" spans="1:20" ht="24.75" customHeight="1">
      <c r="A16" s="90"/>
      <c r="B16" s="93" t="s">
        <v>86</v>
      </c>
      <c r="C16" s="98"/>
      <c r="D16" s="99">
        <v>7</v>
      </c>
      <c r="E16" s="96">
        <v>1</v>
      </c>
      <c r="F16" s="96">
        <v>0</v>
      </c>
      <c r="G16" s="96">
        <v>0</v>
      </c>
      <c r="H16" s="97">
        <f t="shared" si="0"/>
        <v>1</v>
      </c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</row>
    <row r="17" spans="1:20" ht="24.75" customHeight="1">
      <c r="A17" s="90"/>
      <c r="B17" s="93" t="s">
        <v>87</v>
      </c>
      <c r="C17" s="100"/>
      <c r="D17" s="99">
        <v>6</v>
      </c>
      <c r="E17" s="96">
        <v>0</v>
      </c>
      <c r="F17" s="96">
        <v>0</v>
      </c>
      <c r="G17" s="96">
        <v>0</v>
      </c>
      <c r="H17" s="97">
        <f t="shared" si="0"/>
        <v>0</v>
      </c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</row>
    <row r="18" spans="1:20" ht="24.75" customHeight="1">
      <c r="A18" s="90"/>
      <c r="B18" s="93" t="s">
        <v>88</v>
      </c>
      <c r="C18" s="94"/>
      <c r="D18" s="99">
        <v>5</v>
      </c>
      <c r="E18" s="96">
        <v>9</v>
      </c>
      <c r="F18" s="96">
        <v>0</v>
      </c>
      <c r="G18" s="96">
        <v>0</v>
      </c>
      <c r="H18" s="97">
        <f t="shared" si="0"/>
        <v>9</v>
      </c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</row>
    <row r="19" spans="1:20" ht="24.75" customHeight="1">
      <c r="A19" s="90"/>
      <c r="B19" s="93" t="s">
        <v>82</v>
      </c>
      <c r="C19" s="98"/>
      <c r="D19" s="99">
        <v>4</v>
      </c>
      <c r="E19" s="96">
        <v>8</v>
      </c>
      <c r="F19" s="96">
        <v>0</v>
      </c>
      <c r="G19" s="96">
        <v>0</v>
      </c>
      <c r="H19" s="97">
        <f t="shared" si="0"/>
        <v>8</v>
      </c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</row>
    <row r="20" spans="1:20" ht="24.75" customHeight="1">
      <c r="A20" s="90"/>
      <c r="B20" s="93"/>
      <c r="C20" s="98" t="s">
        <v>82</v>
      </c>
      <c r="D20" s="99">
        <v>3</v>
      </c>
      <c r="E20" s="96">
        <v>6</v>
      </c>
      <c r="F20" s="96">
        <v>1</v>
      </c>
      <c r="G20" s="96">
        <v>0</v>
      </c>
      <c r="H20" s="97">
        <f t="shared" si="0"/>
        <v>7</v>
      </c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</row>
    <row r="21" spans="1:20" ht="24.75" customHeight="1">
      <c r="A21" s="90"/>
      <c r="B21" s="93"/>
      <c r="C21" s="98"/>
      <c r="D21" s="99">
        <v>2</v>
      </c>
      <c r="E21" s="96">
        <v>1</v>
      </c>
      <c r="F21" s="96">
        <v>0</v>
      </c>
      <c r="G21" s="96">
        <v>0</v>
      </c>
      <c r="H21" s="97">
        <f t="shared" si="0"/>
        <v>1</v>
      </c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</row>
    <row r="22" spans="1:20" ht="24.75" customHeight="1">
      <c r="A22" s="90"/>
      <c r="B22" s="101"/>
      <c r="C22" s="100"/>
      <c r="D22" s="99">
        <v>1</v>
      </c>
      <c r="E22" s="96">
        <v>0</v>
      </c>
      <c r="F22" s="96">
        <v>0</v>
      </c>
      <c r="G22" s="96">
        <v>0</v>
      </c>
      <c r="H22" s="97">
        <f t="shared" si="0"/>
        <v>0</v>
      </c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</row>
    <row r="23" spans="1:20" ht="24.75" customHeight="1">
      <c r="A23" s="90"/>
      <c r="B23" s="13" t="s">
        <v>89</v>
      </c>
      <c r="C23" s="16"/>
      <c r="D23" s="7"/>
      <c r="E23" s="102">
        <f>SUM(E10:E22)</f>
        <v>335</v>
      </c>
      <c r="F23" s="102">
        <f>SUM(F10:F22)</f>
        <v>16</v>
      </c>
      <c r="G23" s="102">
        <f>SUM(G10:G22)</f>
        <v>0</v>
      </c>
      <c r="H23" s="103">
        <f t="shared" si="0"/>
        <v>351</v>
      </c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</row>
    <row r="24" spans="1:20" ht="24.75" customHeight="1">
      <c r="A24" s="90"/>
      <c r="B24" s="93"/>
      <c r="C24" s="94"/>
      <c r="D24" s="95">
        <v>13</v>
      </c>
      <c r="E24" s="96">
        <v>400</v>
      </c>
      <c r="F24" s="96">
        <v>20</v>
      </c>
      <c r="G24" s="96">
        <v>1</v>
      </c>
      <c r="H24" s="97">
        <f t="shared" si="0"/>
        <v>421</v>
      </c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</row>
    <row r="25" spans="1:20" ht="24.75" customHeight="1">
      <c r="A25" s="90"/>
      <c r="B25" s="93"/>
      <c r="C25" s="98" t="s">
        <v>81</v>
      </c>
      <c r="D25" s="99">
        <v>12</v>
      </c>
      <c r="E25" s="96">
        <v>22</v>
      </c>
      <c r="F25" s="96">
        <v>1</v>
      </c>
      <c r="G25" s="96">
        <v>0</v>
      </c>
      <c r="H25" s="97">
        <f t="shared" si="0"/>
        <v>23</v>
      </c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</row>
    <row r="26" spans="1:20" ht="24.75" customHeight="1">
      <c r="A26" s="90"/>
      <c r="B26" s="93" t="s">
        <v>88</v>
      </c>
      <c r="C26" s="100"/>
      <c r="D26" s="99">
        <v>11</v>
      </c>
      <c r="E26" s="96">
        <v>1</v>
      </c>
      <c r="F26" s="96">
        <v>1</v>
      </c>
      <c r="G26" s="96">
        <v>0</v>
      </c>
      <c r="H26" s="97">
        <f t="shared" si="0"/>
        <v>2</v>
      </c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</row>
    <row r="27" spans="1:20" ht="24.75" customHeight="1">
      <c r="A27" s="90"/>
      <c r="B27" s="93" t="s">
        <v>90</v>
      </c>
      <c r="C27" s="94"/>
      <c r="D27" s="99">
        <v>10</v>
      </c>
      <c r="E27" s="96">
        <v>2</v>
      </c>
      <c r="F27" s="96">
        <v>1</v>
      </c>
      <c r="G27" s="96">
        <v>0</v>
      </c>
      <c r="H27" s="97">
        <f t="shared" si="0"/>
        <v>3</v>
      </c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</row>
    <row r="28" spans="1:20" ht="24.75" customHeight="1">
      <c r="A28" s="90"/>
      <c r="B28" s="93" t="s">
        <v>81</v>
      </c>
      <c r="C28" s="98"/>
      <c r="D28" s="99">
        <v>9</v>
      </c>
      <c r="E28" s="96">
        <v>1</v>
      </c>
      <c r="F28" s="96">
        <v>0</v>
      </c>
      <c r="G28" s="96">
        <v>0</v>
      </c>
      <c r="H28" s="97">
        <f t="shared" si="0"/>
        <v>1</v>
      </c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</row>
    <row r="29" spans="1:20" ht="24.75" customHeight="1">
      <c r="A29" s="90"/>
      <c r="B29" s="93" t="s">
        <v>83</v>
      </c>
      <c r="C29" s="98" t="s">
        <v>85</v>
      </c>
      <c r="D29" s="99">
        <v>8</v>
      </c>
      <c r="E29" s="96">
        <v>19</v>
      </c>
      <c r="F29" s="96">
        <v>0</v>
      </c>
      <c r="G29" s="96">
        <v>0</v>
      </c>
      <c r="H29" s="97">
        <f t="shared" si="0"/>
        <v>19</v>
      </c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</row>
    <row r="30" spans="1:20" ht="24.75" customHeight="1">
      <c r="A30" s="90"/>
      <c r="B30" s="93" t="s">
        <v>86</v>
      </c>
      <c r="C30" s="98"/>
      <c r="D30" s="99">
        <v>7</v>
      </c>
      <c r="E30" s="96">
        <v>3</v>
      </c>
      <c r="F30" s="96">
        <v>0</v>
      </c>
      <c r="G30" s="96">
        <v>0</v>
      </c>
      <c r="H30" s="97">
        <f t="shared" si="0"/>
        <v>3</v>
      </c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</row>
    <row r="31" spans="1:20" ht="24.75" customHeight="1">
      <c r="A31" s="90"/>
      <c r="B31" s="93" t="s">
        <v>81</v>
      </c>
      <c r="C31" s="100"/>
      <c r="D31" s="99">
        <v>6</v>
      </c>
      <c r="E31" s="96">
        <v>1</v>
      </c>
      <c r="F31" s="96">
        <v>0</v>
      </c>
      <c r="G31" s="96">
        <v>0</v>
      </c>
      <c r="H31" s="97">
        <f t="shared" si="0"/>
        <v>1</v>
      </c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</row>
    <row r="32" spans="1:20" ht="24.75" customHeight="1">
      <c r="A32" s="90"/>
      <c r="B32" s="93" t="s">
        <v>91</v>
      </c>
      <c r="C32" s="94"/>
      <c r="D32" s="99">
        <v>5</v>
      </c>
      <c r="E32" s="96">
        <v>20</v>
      </c>
      <c r="F32" s="96">
        <v>1</v>
      </c>
      <c r="G32" s="96">
        <v>0</v>
      </c>
      <c r="H32" s="97">
        <f t="shared" si="0"/>
        <v>21</v>
      </c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</row>
    <row r="33" spans="1:20" ht="24.75" customHeight="1">
      <c r="A33" s="90"/>
      <c r="B33" s="93"/>
      <c r="C33" s="98"/>
      <c r="D33" s="99">
        <v>4</v>
      </c>
      <c r="E33" s="96">
        <v>12</v>
      </c>
      <c r="F33" s="96">
        <v>0</v>
      </c>
      <c r="G33" s="96">
        <v>0</v>
      </c>
      <c r="H33" s="97">
        <f t="shared" si="0"/>
        <v>12</v>
      </c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</row>
    <row r="34" spans="1:20" ht="24.75" customHeight="1">
      <c r="A34" s="90"/>
      <c r="B34" s="93"/>
      <c r="C34" s="98" t="s">
        <v>82</v>
      </c>
      <c r="D34" s="99">
        <v>3</v>
      </c>
      <c r="E34" s="96">
        <v>5</v>
      </c>
      <c r="F34" s="96">
        <v>0</v>
      </c>
      <c r="G34" s="96">
        <v>0</v>
      </c>
      <c r="H34" s="97">
        <f t="shared" si="0"/>
        <v>5</v>
      </c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</row>
    <row r="35" spans="1:20" ht="24.75" customHeight="1">
      <c r="A35" s="90"/>
      <c r="B35" s="93"/>
      <c r="C35" s="98"/>
      <c r="D35" s="99">
        <v>2</v>
      </c>
      <c r="E35" s="96">
        <v>1</v>
      </c>
      <c r="F35" s="96">
        <v>0</v>
      </c>
      <c r="G35" s="96">
        <v>0</v>
      </c>
      <c r="H35" s="97">
        <f t="shared" si="0"/>
        <v>1</v>
      </c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</row>
    <row r="36" spans="1:20" ht="24.75" customHeight="1">
      <c r="A36" s="90"/>
      <c r="B36" s="101"/>
      <c r="C36" s="100"/>
      <c r="D36" s="99">
        <v>1</v>
      </c>
      <c r="E36" s="96">
        <v>0</v>
      </c>
      <c r="F36" s="96">
        <v>0</v>
      </c>
      <c r="G36" s="96">
        <v>0</v>
      </c>
      <c r="H36" s="97">
        <f t="shared" si="0"/>
        <v>0</v>
      </c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</row>
    <row r="37" spans="1:20" ht="24.75" customHeight="1">
      <c r="A37" s="90"/>
      <c r="B37" s="13" t="s">
        <v>92</v>
      </c>
      <c r="C37" s="16"/>
      <c r="D37" s="7"/>
      <c r="E37" s="102">
        <f>SUM(E24:E36)</f>
        <v>487</v>
      </c>
      <c r="F37" s="102">
        <f>SUM(F24:F36)</f>
        <v>24</v>
      </c>
      <c r="G37" s="102">
        <f>SUM(G24:G36)</f>
        <v>1</v>
      </c>
      <c r="H37" s="103">
        <f t="shared" si="0"/>
        <v>512</v>
      </c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</row>
    <row r="38" spans="1:20" ht="24.75" customHeight="1">
      <c r="A38" s="90"/>
      <c r="B38" s="93"/>
      <c r="C38" s="94"/>
      <c r="D38" s="95">
        <v>13</v>
      </c>
      <c r="E38" s="96">
        <v>0</v>
      </c>
      <c r="F38" s="96">
        <v>0</v>
      </c>
      <c r="G38" s="96">
        <v>0</v>
      </c>
      <c r="H38" s="97">
        <v>0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</row>
    <row r="39" spans="1:20" ht="24.75" customHeight="1">
      <c r="A39" s="90"/>
      <c r="B39" s="93"/>
      <c r="C39" s="98" t="s">
        <v>81</v>
      </c>
      <c r="D39" s="99">
        <v>12</v>
      </c>
      <c r="E39" s="96">
        <v>0</v>
      </c>
      <c r="F39" s="96">
        <v>0</v>
      </c>
      <c r="G39" s="96">
        <v>0</v>
      </c>
      <c r="H39" s="97">
        <f t="shared" ref="H39:H51" si="1">SUM(E39:G39)</f>
        <v>0</v>
      </c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</row>
    <row r="40" spans="1:20" ht="24.75" customHeight="1">
      <c r="A40" s="90"/>
      <c r="B40" s="93" t="s">
        <v>82</v>
      </c>
      <c r="C40" s="100"/>
      <c r="D40" s="99">
        <v>11</v>
      </c>
      <c r="E40" s="96">
        <v>0</v>
      </c>
      <c r="F40" s="96">
        <v>0</v>
      </c>
      <c r="G40" s="96">
        <v>0</v>
      </c>
      <c r="H40" s="97">
        <f t="shared" si="1"/>
        <v>0</v>
      </c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</row>
    <row r="41" spans="1:20" ht="24.75" customHeight="1">
      <c r="A41" s="90"/>
      <c r="B41" s="93" t="s">
        <v>93</v>
      </c>
      <c r="C41" s="94"/>
      <c r="D41" s="99">
        <v>10</v>
      </c>
      <c r="E41" s="96">
        <v>0</v>
      </c>
      <c r="F41" s="96">
        <v>0</v>
      </c>
      <c r="G41" s="96">
        <v>0</v>
      </c>
      <c r="H41" s="97">
        <f t="shared" si="1"/>
        <v>0</v>
      </c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</row>
    <row r="42" spans="1:20" ht="24.75" customHeight="1">
      <c r="A42" s="90"/>
      <c r="B42" s="93" t="s">
        <v>94</v>
      </c>
      <c r="C42" s="98"/>
      <c r="D42" s="99">
        <v>9</v>
      </c>
      <c r="E42" s="96">
        <v>0</v>
      </c>
      <c r="F42" s="96">
        <v>0</v>
      </c>
      <c r="G42" s="96">
        <v>0</v>
      </c>
      <c r="H42" s="97">
        <f t="shared" si="1"/>
        <v>0</v>
      </c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</row>
    <row r="43" spans="1:20" ht="24.75" customHeight="1">
      <c r="A43" s="90"/>
      <c r="B43" s="93" t="s">
        <v>86</v>
      </c>
      <c r="C43" s="98" t="s">
        <v>85</v>
      </c>
      <c r="D43" s="99">
        <v>8</v>
      </c>
      <c r="E43" s="96">
        <v>0</v>
      </c>
      <c r="F43" s="96">
        <v>0</v>
      </c>
      <c r="G43" s="96">
        <v>0</v>
      </c>
      <c r="H43" s="97">
        <f t="shared" si="1"/>
        <v>0</v>
      </c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</row>
    <row r="44" spans="1:20" ht="24.75" customHeight="1">
      <c r="A44" s="90"/>
      <c r="B44" s="93" t="s">
        <v>84</v>
      </c>
      <c r="C44" s="98"/>
      <c r="D44" s="99">
        <v>7</v>
      </c>
      <c r="E44" s="96">
        <v>0</v>
      </c>
      <c r="F44" s="96">
        <v>0</v>
      </c>
      <c r="G44" s="96">
        <v>0</v>
      </c>
      <c r="H44" s="97">
        <f t="shared" si="1"/>
        <v>0</v>
      </c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</row>
    <row r="45" spans="1:20" ht="24.75" customHeight="1">
      <c r="A45" s="90"/>
      <c r="B45" s="93" t="s">
        <v>86</v>
      </c>
      <c r="C45" s="100"/>
      <c r="D45" s="99">
        <v>6</v>
      </c>
      <c r="E45" s="96">
        <v>0</v>
      </c>
      <c r="F45" s="96">
        <v>0</v>
      </c>
      <c r="G45" s="96">
        <v>0</v>
      </c>
      <c r="H45" s="97">
        <f t="shared" si="1"/>
        <v>0</v>
      </c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</row>
    <row r="46" spans="1:20" ht="24.75" customHeight="1">
      <c r="A46" s="90"/>
      <c r="B46" s="93" t="s">
        <v>82</v>
      </c>
      <c r="C46" s="94"/>
      <c r="D46" s="99">
        <v>5</v>
      </c>
      <c r="E46" s="96">
        <v>0</v>
      </c>
      <c r="F46" s="96">
        <v>0</v>
      </c>
      <c r="G46" s="96">
        <v>0</v>
      </c>
      <c r="H46" s="97">
        <f t="shared" si="1"/>
        <v>0</v>
      </c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</row>
    <row r="47" spans="1:20" ht="24.75" customHeight="1">
      <c r="A47" s="90"/>
      <c r="B47" s="93" t="s">
        <v>95</v>
      </c>
      <c r="C47" s="98"/>
      <c r="D47" s="99">
        <v>4</v>
      </c>
      <c r="E47" s="96">
        <v>0</v>
      </c>
      <c r="F47" s="96">
        <v>0</v>
      </c>
      <c r="G47" s="96">
        <v>0</v>
      </c>
      <c r="H47" s="97">
        <f t="shared" si="1"/>
        <v>0</v>
      </c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</row>
    <row r="48" spans="1:20" ht="24.75" customHeight="1">
      <c r="A48" s="90"/>
      <c r="B48" s="93"/>
      <c r="C48" s="98" t="s">
        <v>82</v>
      </c>
      <c r="D48" s="99">
        <v>3</v>
      </c>
      <c r="E48" s="96">
        <v>0</v>
      </c>
      <c r="F48" s="96">
        <v>0</v>
      </c>
      <c r="G48" s="96">
        <v>0</v>
      </c>
      <c r="H48" s="97">
        <f t="shared" si="1"/>
        <v>0</v>
      </c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</row>
    <row r="49" spans="1:20" ht="24.75" customHeight="1">
      <c r="A49" s="90"/>
      <c r="B49" s="93"/>
      <c r="C49" s="98"/>
      <c r="D49" s="99">
        <v>2</v>
      </c>
      <c r="E49" s="96">
        <v>0</v>
      </c>
      <c r="F49" s="96">
        <v>0</v>
      </c>
      <c r="G49" s="96">
        <v>0</v>
      </c>
      <c r="H49" s="97">
        <f t="shared" si="1"/>
        <v>0</v>
      </c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</row>
    <row r="50" spans="1:20" ht="24.75" customHeight="1">
      <c r="A50" s="90"/>
      <c r="B50" s="101"/>
      <c r="C50" s="100"/>
      <c r="D50" s="99">
        <v>1</v>
      </c>
      <c r="E50" s="96">
        <v>0</v>
      </c>
      <c r="F50" s="96">
        <v>0</v>
      </c>
      <c r="G50" s="96">
        <v>0</v>
      </c>
      <c r="H50" s="97">
        <f t="shared" si="1"/>
        <v>0</v>
      </c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</row>
    <row r="51" spans="1:20" ht="24.75" customHeight="1">
      <c r="A51" s="90"/>
      <c r="B51" s="13" t="s">
        <v>96</v>
      </c>
      <c r="C51" s="16"/>
      <c r="D51" s="16"/>
      <c r="E51" s="104">
        <f>SUM(E38:E50)</f>
        <v>0</v>
      </c>
      <c r="F51" s="104">
        <f>SUM(F38:F50)</f>
        <v>0</v>
      </c>
      <c r="G51" s="104">
        <f>SUM(G38:G50)</f>
        <v>0</v>
      </c>
      <c r="H51" s="105">
        <f t="shared" si="1"/>
        <v>0</v>
      </c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</row>
    <row r="52" spans="1:20" ht="24.75" customHeight="1">
      <c r="A52" s="90"/>
      <c r="B52" s="15" t="s">
        <v>97</v>
      </c>
      <c r="C52" s="10"/>
      <c r="D52" s="10"/>
      <c r="E52" s="106">
        <f>E23+E37+E51</f>
        <v>822</v>
      </c>
      <c r="F52" s="106">
        <f>F23+F37+F51</f>
        <v>40</v>
      </c>
      <c r="G52" s="106">
        <f>G23+G37+G51</f>
        <v>1</v>
      </c>
      <c r="H52" s="107">
        <f>H51+H37+H23</f>
        <v>863</v>
      </c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</row>
    <row r="53" spans="1:20" ht="19.5" customHeight="1">
      <c r="A53" s="90"/>
      <c r="B53" s="108"/>
      <c r="C53" s="108"/>
      <c r="D53" s="108"/>
      <c r="E53" s="109"/>
      <c r="F53" s="109"/>
      <c r="G53" s="109"/>
      <c r="H53" s="109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</row>
    <row r="54" spans="1:20" ht="19.5" customHeight="1">
      <c r="A54" s="90"/>
      <c r="B54" s="90"/>
      <c r="C54" s="90"/>
      <c r="D54" s="90"/>
      <c r="E54" s="90"/>
      <c r="F54" s="90"/>
      <c r="G54" s="90"/>
      <c r="H54" s="11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</row>
    <row r="55" spans="1:20" ht="19.5" customHeight="1">
      <c r="A55" s="90"/>
      <c r="B55" s="90"/>
      <c r="C55" s="90"/>
      <c r="D55" s="90"/>
      <c r="E55" s="90"/>
      <c r="F55" s="90"/>
      <c r="G55" s="90"/>
      <c r="H55" s="11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111"/>
      <c r="B1" s="111" t="s">
        <v>0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</row>
    <row r="2" spans="1:20" ht="30" customHeight="1">
      <c r="A2" s="112"/>
      <c r="B2" s="112" t="s">
        <v>1</v>
      </c>
      <c r="C2" s="112"/>
      <c r="D2" s="112"/>
      <c r="E2" s="113" t="s">
        <v>2</v>
      </c>
      <c r="F2" s="112"/>
      <c r="G2" s="112"/>
      <c r="H2" s="113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</row>
    <row r="3" spans="1:20" ht="30" customHeight="1">
      <c r="A3" s="112"/>
      <c r="B3" s="112" t="s">
        <v>3</v>
      </c>
      <c r="C3" s="112"/>
      <c r="D3" s="112"/>
      <c r="E3" s="114" t="s">
        <v>31</v>
      </c>
      <c r="F3" s="114"/>
      <c r="G3" s="112"/>
      <c r="H3" s="113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</row>
    <row r="4" spans="1:20" ht="30" customHeight="1">
      <c r="A4" s="112"/>
      <c r="B4" s="112" t="s">
        <v>5</v>
      </c>
      <c r="C4" s="112"/>
      <c r="D4" s="112"/>
      <c r="E4" s="115" t="s">
        <v>78</v>
      </c>
      <c r="F4" s="116">
        <v>2025</v>
      </c>
      <c r="G4" s="112"/>
      <c r="H4" s="113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</row>
    <row r="5" spans="1:20" ht="19.5" customHeight="1">
      <c r="A5" s="112"/>
      <c r="B5" s="117"/>
      <c r="C5" s="112"/>
      <c r="D5" s="112"/>
      <c r="E5" s="112"/>
      <c r="F5" s="112"/>
      <c r="G5" s="112"/>
      <c r="H5" s="113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</row>
    <row r="6" spans="1:20" ht="49.5" customHeight="1">
      <c r="A6" s="112"/>
      <c r="B6" s="4" t="s">
        <v>6</v>
      </c>
      <c r="C6" s="4"/>
      <c r="D6" s="4"/>
      <c r="E6" s="4"/>
      <c r="F6" s="4"/>
      <c r="G6" s="4"/>
      <c r="H6" s="4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</row>
    <row r="7" spans="1:20" ht="49.5" customHeight="1">
      <c r="A7" s="112"/>
      <c r="B7" s="113" t="s">
        <v>79</v>
      </c>
      <c r="C7" s="112"/>
      <c r="D7" s="112"/>
      <c r="E7" s="112"/>
      <c r="F7" s="112"/>
      <c r="G7" s="112"/>
      <c r="H7" s="113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</row>
    <row r="8" spans="1:20" ht="39.75" customHeight="1">
      <c r="A8" s="118"/>
      <c r="B8" s="17" t="s">
        <v>80</v>
      </c>
      <c r="C8" s="2"/>
      <c r="D8" s="2"/>
      <c r="E8" s="2" t="s">
        <v>9</v>
      </c>
      <c r="F8" s="2"/>
      <c r="G8" s="2"/>
      <c r="H8" s="20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</row>
    <row r="9" spans="1:20" ht="39.75" customHeight="1">
      <c r="A9" s="118"/>
      <c r="B9" s="13"/>
      <c r="C9" s="16"/>
      <c r="D9" s="16"/>
      <c r="E9" s="119" t="s">
        <v>16</v>
      </c>
      <c r="F9" s="119" t="s">
        <v>17</v>
      </c>
      <c r="G9" s="119" t="s">
        <v>18</v>
      </c>
      <c r="H9" s="120" t="s">
        <v>10</v>
      </c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</row>
    <row r="10" spans="1:20" ht="24.75" customHeight="1">
      <c r="A10" s="118"/>
      <c r="B10" s="121"/>
      <c r="C10" s="122"/>
      <c r="D10" s="123">
        <v>13</v>
      </c>
      <c r="E10" s="124">
        <v>180</v>
      </c>
      <c r="F10" s="124">
        <v>11</v>
      </c>
      <c r="G10" s="124">
        <v>1</v>
      </c>
      <c r="H10" s="125">
        <f t="shared" ref="H10:H37" si="0">SUM(E10:G10)</f>
        <v>192</v>
      </c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</row>
    <row r="11" spans="1:20" ht="24.75" customHeight="1">
      <c r="A11" s="118"/>
      <c r="B11" s="121"/>
      <c r="C11" s="126" t="s">
        <v>81</v>
      </c>
      <c r="D11" s="127">
        <v>12</v>
      </c>
      <c r="E11" s="124">
        <v>7</v>
      </c>
      <c r="F11" s="124">
        <v>0</v>
      </c>
      <c r="G11" s="124">
        <v>0</v>
      </c>
      <c r="H11" s="125">
        <f t="shared" si="0"/>
        <v>7</v>
      </c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</row>
    <row r="12" spans="1:20" ht="24.75" customHeight="1">
      <c r="A12" s="118"/>
      <c r="B12" s="121" t="s">
        <v>82</v>
      </c>
      <c r="C12" s="128"/>
      <c r="D12" s="127">
        <v>11</v>
      </c>
      <c r="E12" s="124">
        <v>4</v>
      </c>
      <c r="F12" s="124">
        <v>3</v>
      </c>
      <c r="G12" s="124">
        <v>0</v>
      </c>
      <c r="H12" s="125">
        <f t="shared" si="0"/>
        <v>7</v>
      </c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</row>
    <row r="13" spans="1:20" ht="24.75" customHeight="1">
      <c r="A13" s="118"/>
      <c r="B13" s="121" t="s">
        <v>83</v>
      </c>
      <c r="C13" s="122"/>
      <c r="D13" s="127">
        <v>10</v>
      </c>
      <c r="E13" s="124">
        <v>5</v>
      </c>
      <c r="F13" s="124">
        <v>0</v>
      </c>
      <c r="G13" s="124">
        <v>0</v>
      </c>
      <c r="H13" s="125">
        <f t="shared" si="0"/>
        <v>5</v>
      </c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</row>
    <row r="14" spans="1:20" ht="24.75" customHeight="1">
      <c r="A14" s="118"/>
      <c r="B14" s="121" t="s">
        <v>82</v>
      </c>
      <c r="C14" s="126"/>
      <c r="D14" s="127">
        <v>9</v>
      </c>
      <c r="E14" s="124">
        <v>0</v>
      </c>
      <c r="F14" s="124">
        <v>0</v>
      </c>
      <c r="G14" s="124">
        <v>0</v>
      </c>
      <c r="H14" s="125">
        <f t="shared" si="0"/>
        <v>0</v>
      </c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</row>
    <row r="15" spans="1:20" ht="24.75" customHeight="1">
      <c r="A15" s="118"/>
      <c r="B15" s="121" t="s">
        <v>84</v>
      </c>
      <c r="C15" s="126" t="s">
        <v>85</v>
      </c>
      <c r="D15" s="127">
        <v>8</v>
      </c>
      <c r="E15" s="124">
        <v>3</v>
      </c>
      <c r="F15" s="124">
        <v>0</v>
      </c>
      <c r="G15" s="124">
        <v>0</v>
      </c>
      <c r="H15" s="125">
        <f t="shared" si="0"/>
        <v>3</v>
      </c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</row>
    <row r="16" spans="1:20" ht="24.75" customHeight="1">
      <c r="A16" s="118"/>
      <c r="B16" s="121" t="s">
        <v>86</v>
      </c>
      <c r="C16" s="126"/>
      <c r="D16" s="127">
        <v>7</v>
      </c>
      <c r="E16" s="124">
        <v>1</v>
      </c>
      <c r="F16" s="124">
        <v>0</v>
      </c>
      <c r="G16" s="124">
        <v>0</v>
      </c>
      <c r="H16" s="125">
        <f t="shared" si="0"/>
        <v>1</v>
      </c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</row>
    <row r="17" spans="1:20" ht="24.75" customHeight="1">
      <c r="A17" s="118"/>
      <c r="B17" s="121" t="s">
        <v>87</v>
      </c>
      <c r="C17" s="128"/>
      <c r="D17" s="127">
        <v>6</v>
      </c>
      <c r="E17" s="124">
        <v>4</v>
      </c>
      <c r="F17" s="124">
        <v>0</v>
      </c>
      <c r="G17" s="124">
        <v>0</v>
      </c>
      <c r="H17" s="125">
        <f t="shared" si="0"/>
        <v>4</v>
      </c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</row>
    <row r="18" spans="1:20" ht="24.75" customHeight="1">
      <c r="A18" s="118"/>
      <c r="B18" s="121" t="s">
        <v>88</v>
      </c>
      <c r="C18" s="122"/>
      <c r="D18" s="127">
        <v>5</v>
      </c>
      <c r="E18" s="124">
        <v>7</v>
      </c>
      <c r="F18" s="124">
        <v>0</v>
      </c>
      <c r="G18" s="124">
        <v>0</v>
      </c>
      <c r="H18" s="125">
        <f t="shared" si="0"/>
        <v>7</v>
      </c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</row>
    <row r="19" spans="1:20" ht="24.75" customHeight="1">
      <c r="A19" s="118"/>
      <c r="B19" s="121" t="s">
        <v>82</v>
      </c>
      <c r="C19" s="126"/>
      <c r="D19" s="127">
        <v>4</v>
      </c>
      <c r="E19" s="124">
        <v>1</v>
      </c>
      <c r="F19" s="124">
        <v>0</v>
      </c>
      <c r="G19" s="124">
        <v>0</v>
      </c>
      <c r="H19" s="125">
        <f t="shared" si="0"/>
        <v>1</v>
      </c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</row>
    <row r="20" spans="1:20" ht="24.75" customHeight="1">
      <c r="A20" s="118"/>
      <c r="B20" s="121"/>
      <c r="C20" s="126" t="s">
        <v>82</v>
      </c>
      <c r="D20" s="127">
        <v>3</v>
      </c>
      <c r="E20" s="124">
        <v>1</v>
      </c>
      <c r="F20" s="124">
        <v>0</v>
      </c>
      <c r="G20" s="124">
        <v>0</v>
      </c>
      <c r="H20" s="125">
        <f t="shared" si="0"/>
        <v>1</v>
      </c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</row>
    <row r="21" spans="1:20" ht="24.75" customHeight="1">
      <c r="A21" s="118"/>
      <c r="B21" s="121"/>
      <c r="C21" s="126"/>
      <c r="D21" s="127">
        <v>2</v>
      </c>
      <c r="E21" s="124">
        <v>2</v>
      </c>
      <c r="F21" s="124">
        <v>0</v>
      </c>
      <c r="G21" s="124">
        <v>0</v>
      </c>
      <c r="H21" s="125">
        <f t="shared" si="0"/>
        <v>2</v>
      </c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</row>
    <row r="22" spans="1:20" ht="24.75" customHeight="1">
      <c r="A22" s="118"/>
      <c r="B22" s="129"/>
      <c r="C22" s="128"/>
      <c r="D22" s="127">
        <v>1</v>
      </c>
      <c r="E22" s="124">
        <v>0</v>
      </c>
      <c r="F22" s="124">
        <v>0</v>
      </c>
      <c r="G22" s="124">
        <v>0</v>
      </c>
      <c r="H22" s="125">
        <f t="shared" si="0"/>
        <v>0</v>
      </c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</row>
    <row r="23" spans="1:20" ht="24.75" customHeight="1">
      <c r="A23" s="118"/>
      <c r="B23" s="13" t="s">
        <v>89</v>
      </c>
      <c r="C23" s="16"/>
      <c r="D23" s="7"/>
      <c r="E23" s="130">
        <f>SUM(E10:E22)</f>
        <v>215</v>
      </c>
      <c r="F23" s="130">
        <f>SUM(F10:F22)</f>
        <v>14</v>
      </c>
      <c r="G23" s="130">
        <f>SUM(G10:G22)</f>
        <v>1</v>
      </c>
      <c r="H23" s="131">
        <f t="shared" si="0"/>
        <v>230</v>
      </c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</row>
    <row r="24" spans="1:20" ht="24.75" customHeight="1">
      <c r="A24" s="118"/>
      <c r="B24" s="121"/>
      <c r="C24" s="122"/>
      <c r="D24" s="123">
        <v>13</v>
      </c>
      <c r="E24" s="124">
        <v>286</v>
      </c>
      <c r="F24" s="124">
        <v>13</v>
      </c>
      <c r="G24" s="124">
        <v>1</v>
      </c>
      <c r="H24" s="125">
        <f t="shared" si="0"/>
        <v>300</v>
      </c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</row>
    <row r="25" spans="1:20" ht="24.75" customHeight="1">
      <c r="A25" s="118"/>
      <c r="B25" s="121"/>
      <c r="C25" s="126" t="s">
        <v>81</v>
      </c>
      <c r="D25" s="127">
        <v>12</v>
      </c>
      <c r="E25" s="124">
        <v>8</v>
      </c>
      <c r="F25" s="124">
        <v>1</v>
      </c>
      <c r="G25" s="124">
        <v>0</v>
      </c>
      <c r="H25" s="125">
        <f t="shared" si="0"/>
        <v>9</v>
      </c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</row>
    <row r="26" spans="1:20" ht="24.75" customHeight="1">
      <c r="A26" s="118"/>
      <c r="B26" s="121" t="s">
        <v>88</v>
      </c>
      <c r="C26" s="128"/>
      <c r="D26" s="127">
        <v>11</v>
      </c>
      <c r="E26" s="124">
        <v>6</v>
      </c>
      <c r="F26" s="124">
        <v>1</v>
      </c>
      <c r="G26" s="124">
        <v>0</v>
      </c>
      <c r="H26" s="125">
        <f t="shared" si="0"/>
        <v>7</v>
      </c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</row>
    <row r="27" spans="1:20" ht="24.75" customHeight="1">
      <c r="A27" s="118"/>
      <c r="B27" s="121" t="s">
        <v>90</v>
      </c>
      <c r="C27" s="122"/>
      <c r="D27" s="127">
        <v>10</v>
      </c>
      <c r="E27" s="124">
        <v>18</v>
      </c>
      <c r="F27" s="124">
        <v>1</v>
      </c>
      <c r="G27" s="124">
        <v>0</v>
      </c>
      <c r="H27" s="125">
        <f t="shared" si="0"/>
        <v>19</v>
      </c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</row>
    <row r="28" spans="1:20" ht="24.75" customHeight="1">
      <c r="A28" s="118"/>
      <c r="B28" s="121" t="s">
        <v>81</v>
      </c>
      <c r="C28" s="126"/>
      <c r="D28" s="127">
        <v>9</v>
      </c>
      <c r="E28" s="124">
        <v>3</v>
      </c>
      <c r="F28" s="124">
        <v>0</v>
      </c>
      <c r="G28" s="124">
        <v>0</v>
      </c>
      <c r="H28" s="125">
        <f t="shared" si="0"/>
        <v>3</v>
      </c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</row>
    <row r="29" spans="1:20" ht="24.75" customHeight="1">
      <c r="A29" s="118"/>
      <c r="B29" s="121" t="s">
        <v>83</v>
      </c>
      <c r="C29" s="126" t="s">
        <v>85</v>
      </c>
      <c r="D29" s="127">
        <v>8</v>
      </c>
      <c r="E29" s="124">
        <v>0</v>
      </c>
      <c r="F29" s="124">
        <v>0</v>
      </c>
      <c r="G29" s="124">
        <v>0</v>
      </c>
      <c r="H29" s="125">
        <f t="shared" si="0"/>
        <v>0</v>
      </c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</row>
    <row r="30" spans="1:20" ht="24.75" customHeight="1">
      <c r="A30" s="118"/>
      <c r="B30" s="121" t="s">
        <v>86</v>
      </c>
      <c r="C30" s="126"/>
      <c r="D30" s="127">
        <v>7</v>
      </c>
      <c r="E30" s="124">
        <v>0</v>
      </c>
      <c r="F30" s="124">
        <v>0</v>
      </c>
      <c r="G30" s="124">
        <v>0</v>
      </c>
      <c r="H30" s="125">
        <f t="shared" si="0"/>
        <v>0</v>
      </c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</row>
    <row r="31" spans="1:20" ht="24.75" customHeight="1">
      <c r="A31" s="118"/>
      <c r="B31" s="121" t="s">
        <v>81</v>
      </c>
      <c r="C31" s="128"/>
      <c r="D31" s="127">
        <v>6</v>
      </c>
      <c r="E31" s="124">
        <v>1</v>
      </c>
      <c r="F31" s="124">
        <v>0</v>
      </c>
      <c r="G31" s="124">
        <v>0</v>
      </c>
      <c r="H31" s="125">
        <f t="shared" si="0"/>
        <v>1</v>
      </c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</row>
    <row r="32" spans="1:20" ht="24.75" customHeight="1">
      <c r="A32" s="118"/>
      <c r="B32" s="121" t="s">
        <v>91</v>
      </c>
      <c r="C32" s="122"/>
      <c r="D32" s="127">
        <v>5</v>
      </c>
      <c r="E32" s="124">
        <v>5</v>
      </c>
      <c r="F32" s="124">
        <v>0</v>
      </c>
      <c r="G32" s="124">
        <v>0</v>
      </c>
      <c r="H32" s="125">
        <f t="shared" si="0"/>
        <v>5</v>
      </c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</row>
    <row r="33" spans="1:20" ht="24.75" customHeight="1">
      <c r="A33" s="118"/>
      <c r="B33" s="121"/>
      <c r="C33" s="126"/>
      <c r="D33" s="127">
        <v>4</v>
      </c>
      <c r="E33" s="124">
        <v>3</v>
      </c>
      <c r="F33" s="124">
        <v>0</v>
      </c>
      <c r="G33" s="124">
        <v>0</v>
      </c>
      <c r="H33" s="125">
        <f t="shared" si="0"/>
        <v>3</v>
      </c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</row>
    <row r="34" spans="1:20" ht="24.75" customHeight="1">
      <c r="A34" s="118"/>
      <c r="B34" s="121"/>
      <c r="C34" s="126" t="s">
        <v>82</v>
      </c>
      <c r="D34" s="127">
        <v>3</v>
      </c>
      <c r="E34" s="124">
        <v>1</v>
      </c>
      <c r="F34" s="124">
        <v>0</v>
      </c>
      <c r="G34" s="124">
        <v>0</v>
      </c>
      <c r="H34" s="125">
        <f t="shared" si="0"/>
        <v>1</v>
      </c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</row>
    <row r="35" spans="1:20" ht="24.75" customHeight="1">
      <c r="A35" s="118"/>
      <c r="B35" s="121"/>
      <c r="C35" s="126"/>
      <c r="D35" s="127">
        <v>2</v>
      </c>
      <c r="E35" s="124">
        <v>9</v>
      </c>
      <c r="F35" s="124">
        <v>0</v>
      </c>
      <c r="G35" s="124">
        <v>0</v>
      </c>
      <c r="H35" s="125">
        <f t="shared" si="0"/>
        <v>9</v>
      </c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</row>
    <row r="36" spans="1:20" ht="24.75" customHeight="1">
      <c r="A36" s="118"/>
      <c r="B36" s="129"/>
      <c r="C36" s="128"/>
      <c r="D36" s="127">
        <v>1</v>
      </c>
      <c r="E36" s="124">
        <v>0</v>
      </c>
      <c r="F36" s="124">
        <v>0</v>
      </c>
      <c r="G36" s="124">
        <v>0</v>
      </c>
      <c r="H36" s="125">
        <f t="shared" si="0"/>
        <v>0</v>
      </c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</row>
    <row r="37" spans="1:20" ht="24.75" customHeight="1">
      <c r="A37" s="118"/>
      <c r="B37" s="13" t="s">
        <v>92</v>
      </c>
      <c r="C37" s="16"/>
      <c r="D37" s="7"/>
      <c r="E37" s="130">
        <f>SUM(E24:E36)</f>
        <v>340</v>
      </c>
      <c r="F37" s="130">
        <f>SUM(F24:F36)</f>
        <v>16</v>
      </c>
      <c r="G37" s="130">
        <f>SUM(G24:G36)</f>
        <v>1</v>
      </c>
      <c r="H37" s="131">
        <f t="shared" si="0"/>
        <v>357</v>
      </c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</row>
    <row r="38" spans="1:20" ht="24.75" customHeight="1">
      <c r="A38" s="118"/>
      <c r="B38" s="121"/>
      <c r="C38" s="122"/>
      <c r="D38" s="123">
        <v>13</v>
      </c>
      <c r="E38" s="124">
        <v>0</v>
      </c>
      <c r="F38" s="124">
        <v>0</v>
      </c>
      <c r="G38" s="124">
        <v>0</v>
      </c>
      <c r="H38" s="125">
        <v>0</v>
      </c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</row>
    <row r="39" spans="1:20" ht="24.75" customHeight="1">
      <c r="A39" s="118"/>
      <c r="B39" s="121"/>
      <c r="C39" s="126" t="s">
        <v>81</v>
      </c>
      <c r="D39" s="127">
        <v>12</v>
      </c>
      <c r="E39" s="124">
        <v>0</v>
      </c>
      <c r="F39" s="124">
        <v>0</v>
      </c>
      <c r="G39" s="124">
        <v>0</v>
      </c>
      <c r="H39" s="125">
        <f t="shared" ref="H39:H51" si="1">SUM(E39:G39)</f>
        <v>0</v>
      </c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</row>
    <row r="40" spans="1:20" ht="24.75" customHeight="1">
      <c r="A40" s="118"/>
      <c r="B40" s="121" t="s">
        <v>82</v>
      </c>
      <c r="C40" s="128"/>
      <c r="D40" s="127">
        <v>11</v>
      </c>
      <c r="E40" s="124">
        <v>0</v>
      </c>
      <c r="F40" s="124">
        <v>0</v>
      </c>
      <c r="G40" s="124">
        <v>0</v>
      </c>
      <c r="H40" s="125">
        <f t="shared" si="1"/>
        <v>0</v>
      </c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</row>
    <row r="41" spans="1:20" ht="24.75" customHeight="1">
      <c r="A41" s="118"/>
      <c r="B41" s="121" t="s">
        <v>93</v>
      </c>
      <c r="C41" s="122"/>
      <c r="D41" s="127">
        <v>10</v>
      </c>
      <c r="E41" s="124">
        <v>0</v>
      </c>
      <c r="F41" s="124">
        <v>0</v>
      </c>
      <c r="G41" s="124">
        <v>0</v>
      </c>
      <c r="H41" s="125">
        <f t="shared" si="1"/>
        <v>0</v>
      </c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</row>
    <row r="42" spans="1:20" ht="24.75" customHeight="1">
      <c r="A42" s="118"/>
      <c r="B42" s="121" t="s">
        <v>94</v>
      </c>
      <c r="C42" s="126"/>
      <c r="D42" s="127">
        <v>9</v>
      </c>
      <c r="E42" s="124">
        <v>0</v>
      </c>
      <c r="F42" s="124">
        <v>0</v>
      </c>
      <c r="G42" s="124">
        <v>0</v>
      </c>
      <c r="H42" s="125">
        <f t="shared" si="1"/>
        <v>0</v>
      </c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</row>
    <row r="43" spans="1:20" ht="24.75" customHeight="1">
      <c r="A43" s="118"/>
      <c r="B43" s="121" t="s">
        <v>86</v>
      </c>
      <c r="C43" s="126" t="s">
        <v>85</v>
      </c>
      <c r="D43" s="127">
        <v>8</v>
      </c>
      <c r="E43" s="124">
        <v>0</v>
      </c>
      <c r="F43" s="124">
        <v>0</v>
      </c>
      <c r="G43" s="124">
        <v>0</v>
      </c>
      <c r="H43" s="125">
        <f t="shared" si="1"/>
        <v>0</v>
      </c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</row>
    <row r="44" spans="1:20" ht="24.75" customHeight="1">
      <c r="A44" s="118"/>
      <c r="B44" s="121" t="s">
        <v>84</v>
      </c>
      <c r="C44" s="126"/>
      <c r="D44" s="127">
        <v>7</v>
      </c>
      <c r="E44" s="124">
        <v>0</v>
      </c>
      <c r="F44" s="124">
        <v>0</v>
      </c>
      <c r="G44" s="124">
        <v>0</v>
      </c>
      <c r="H44" s="125">
        <f t="shared" si="1"/>
        <v>0</v>
      </c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</row>
    <row r="45" spans="1:20" ht="24.75" customHeight="1">
      <c r="A45" s="118"/>
      <c r="B45" s="121" t="s">
        <v>86</v>
      </c>
      <c r="C45" s="128"/>
      <c r="D45" s="127">
        <v>6</v>
      </c>
      <c r="E45" s="124">
        <v>0</v>
      </c>
      <c r="F45" s="124">
        <v>0</v>
      </c>
      <c r="G45" s="124">
        <v>0</v>
      </c>
      <c r="H45" s="125">
        <f t="shared" si="1"/>
        <v>0</v>
      </c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</row>
    <row r="46" spans="1:20" ht="24.75" customHeight="1">
      <c r="A46" s="118"/>
      <c r="B46" s="121" t="s">
        <v>82</v>
      </c>
      <c r="C46" s="122"/>
      <c r="D46" s="127">
        <v>5</v>
      </c>
      <c r="E46" s="124">
        <v>0</v>
      </c>
      <c r="F46" s="124">
        <v>0</v>
      </c>
      <c r="G46" s="124">
        <v>0</v>
      </c>
      <c r="H46" s="125">
        <f t="shared" si="1"/>
        <v>0</v>
      </c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</row>
    <row r="47" spans="1:20" ht="24.75" customHeight="1">
      <c r="A47" s="118"/>
      <c r="B47" s="121" t="s">
        <v>95</v>
      </c>
      <c r="C47" s="126"/>
      <c r="D47" s="127">
        <v>4</v>
      </c>
      <c r="E47" s="124">
        <v>0</v>
      </c>
      <c r="F47" s="124">
        <v>0</v>
      </c>
      <c r="G47" s="124">
        <v>0</v>
      </c>
      <c r="H47" s="125">
        <f t="shared" si="1"/>
        <v>0</v>
      </c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</row>
    <row r="48" spans="1:20" ht="24.75" customHeight="1">
      <c r="A48" s="118"/>
      <c r="B48" s="121"/>
      <c r="C48" s="126" t="s">
        <v>82</v>
      </c>
      <c r="D48" s="127">
        <v>3</v>
      </c>
      <c r="E48" s="124">
        <v>0</v>
      </c>
      <c r="F48" s="124">
        <v>0</v>
      </c>
      <c r="G48" s="124">
        <v>0</v>
      </c>
      <c r="H48" s="125">
        <f t="shared" si="1"/>
        <v>0</v>
      </c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</row>
    <row r="49" spans="1:20" ht="24.75" customHeight="1">
      <c r="A49" s="118"/>
      <c r="B49" s="121"/>
      <c r="C49" s="126"/>
      <c r="D49" s="127">
        <v>2</v>
      </c>
      <c r="E49" s="124">
        <v>0</v>
      </c>
      <c r="F49" s="124">
        <v>0</v>
      </c>
      <c r="G49" s="124">
        <v>0</v>
      </c>
      <c r="H49" s="125">
        <f t="shared" si="1"/>
        <v>0</v>
      </c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</row>
    <row r="50" spans="1:20" ht="24.75" customHeight="1">
      <c r="A50" s="118"/>
      <c r="B50" s="129"/>
      <c r="C50" s="128"/>
      <c r="D50" s="127">
        <v>1</v>
      </c>
      <c r="E50" s="124">
        <v>0</v>
      </c>
      <c r="F50" s="124">
        <v>0</v>
      </c>
      <c r="G50" s="124">
        <v>0</v>
      </c>
      <c r="H50" s="125">
        <f t="shared" si="1"/>
        <v>0</v>
      </c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</row>
    <row r="51" spans="1:20" ht="24.75" customHeight="1">
      <c r="A51" s="118"/>
      <c r="B51" s="13" t="s">
        <v>96</v>
      </c>
      <c r="C51" s="16"/>
      <c r="D51" s="16"/>
      <c r="E51" s="132">
        <f>SUM(E38:E50)</f>
        <v>0</v>
      </c>
      <c r="F51" s="132">
        <f>SUM(F38:F50)</f>
        <v>0</v>
      </c>
      <c r="G51" s="132">
        <f>SUM(G38:G50)</f>
        <v>0</v>
      </c>
      <c r="H51" s="133">
        <f t="shared" si="1"/>
        <v>0</v>
      </c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</row>
    <row r="52" spans="1:20" ht="24.75" customHeight="1">
      <c r="A52" s="118"/>
      <c r="B52" s="15" t="s">
        <v>97</v>
      </c>
      <c r="C52" s="10"/>
      <c r="D52" s="10"/>
      <c r="E52" s="134">
        <f>E23+E37+E51</f>
        <v>555</v>
      </c>
      <c r="F52" s="134">
        <f>F23+F37+F51</f>
        <v>30</v>
      </c>
      <c r="G52" s="134">
        <f>G23+G37+G51</f>
        <v>2</v>
      </c>
      <c r="H52" s="135">
        <f>H51+H37+H23</f>
        <v>587</v>
      </c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</row>
    <row r="53" spans="1:20" ht="19.5" customHeight="1">
      <c r="A53" s="118"/>
      <c r="B53" s="136"/>
      <c r="C53" s="136"/>
      <c r="D53" s="136"/>
      <c r="E53" s="137"/>
      <c r="F53" s="137"/>
      <c r="G53" s="137"/>
      <c r="H53" s="137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</row>
    <row r="54" spans="1:20" ht="19.5" customHeight="1">
      <c r="A54" s="118"/>
      <c r="B54" s="118"/>
      <c r="C54" s="118"/>
      <c r="D54" s="118"/>
      <c r="E54" s="118"/>
      <c r="F54" s="118"/>
      <c r="G54" s="118"/>
      <c r="H54" s="13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</row>
    <row r="55" spans="1:20" ht="19.5" customHeight="1">
      <c r="A55" s="118"/>
      <c r="B55" s="118"/>
      <c r="C55" s="118"/>
      <c r="D55" s="118"/>
      <c r="E55" s="118"/>
      <c r="F55" s="118"/>
      <c r="G55" s="118"/>
      <c r="H55" s="13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C49" sqref="C49"/>
    </sheetView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139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</row>
    <row r="2" spans="1:20" ht="30" customHeight="1">
      <c r="A2" s="140"/>
      <c r="B2" s="140" t="s">
        <v>1</v>
      </c>
      <c r="C2" s="140"/>
      <c r="D2" s="140"/>
      <c r="E2" s="141" t="s">
        <v>2</v>
      </c>
      <c r="F2" s="140"/>
      <c r="G2" s="140"/>
      <c r="H2" s="141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</row>
    <row r="3" spans="1:20" ht="30" customHeight="1">
      <c r="A3" s="140"/>
      <c r="B3" s="140" t="s">
        <v>3</v>
      </c>
      <c r="C3" s="140"/>
      <c r="D3" s="140"/>
      <c r="E3" s="142" t="s">
        <v>33</v>
      </c>
      <c r="F3" s="142"/>
      <c r="G3" s="140"/>
      <c r="H3" s="141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</row>
    <row r="4" spans="1:20" ht="30" customHeight="1">
      <c r="A4" s="140"/>
      <c r="B4" s="140" t="s">
        <v>5</v>
      </c>
      <c r="C4" s="140"/>
      <c r="D4" s="140"/>
      <c r="E4" s="143" t="s">
        <v>78</v>
      </c>
      <c r="F4" s="144">
        <v>2025</v>
      </c>
      <c r="G4" s="140"/>
      <c r="H4" s="141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</row>
    <row r="5" spans="1:20" ht="19.5" customHeight="1">
      <c r="A5" s="140"/>
      <c r="B5" s="145"/>
      <c r="C5" s="140"/>
      <c r="D5" s="140"/>
      <c r="E5" s="140"/>
      <c r="F5" s="140"/>
      <c r="G5" s="140"/>
      <c r="H5" s="141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</row>
    <row r="6" spans="1:20" ht="49.5" customHeight="1">
      <c r="A6" s="140"/>
      <c r="B6" s="4" t="s">
        <v>6</v>
      </c>
      <c r="C6" s="4"/>
      <c r="D6" s="4"/>
      <c r="E6" s="4"/>
      <c r="F6" s="4"/>
      <c r="G6" s="4"/>
      <c r="H6" s="4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</row>
    <row r="7" spans="1:20" ht="49.5" customHeight="1">
      <c r="A7" s="140"/>
      <c r="B7" s="141" t="s">
        <v>79</v>
      </c>
      <c r="C7" s="140"/>
      <c r="D7" s="140"/>
      <c r="E7" s="140"/>
      <c r="F7" s="140"/>
      <c r="G7" s="140"/>
      <c r="H7" s="141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</row>
    <row r="8" spans="1:20" ht="39.75" customHeight="1">
      <c r="A8" s="146"/>
      <c r="B8" s="17" t="s">
        <v>80</v>
      </c>
      <c r="C8" s="2"/>
      <c r="D8" s="2"/>
      <c r="E8" s="2" t="s">
        <v>9</v>
      </c>
      <c r="F8" s="2"/>
      <c r="G8" s="2"/>
      <c r="H8" s="20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</row>
    <row r="9" spans="1:20" ht="39.75" customHeight="1">
      <c r="A9" s="146"/>
      <c r="B9" s="13"/>
      <c r="C9" s="16"/>
      <c r="D9" s="16"/>
      <c r="E9" s="147" t="s">
        <v>16</v>
      </c>
      <c r="F9" s="147" t="s">
        <v>17</v>
      </c>
      <c r="G9" s="147" t="s">
        <v>18</v>
      </c>
      <c r="H9" s="148" t="s">
        <v>10</v>
      </c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</row>
    <row r="10" spans="1:20" ht="24.75" customHeight="1">
      <c r="A10" s="146"/>
      <c r="B10" s="149"/>
      <c r="C10" s="150"/>
      <c r="D10" s="151">
        <v>13</v>
      </c>
      <c r="E10" s="152">
        <v>50</v>
      </c>
      <c r="F10" s="152">
        <v>1</v>
      </c>
      <c r="G10" s="152">
        <v>0</v>
      </c>
      <c r="H10" s="153">
        <f t="shared" ref="H10:H37" si="0">SUM(E10:G10)</f>
        <v>51</v>
      </c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</row>
    <row r="11" spans="1:20" ht="24.75" customHeight="1">
      <c r="A11" s="146"/>
      <c r="B11" s="149"/>
      <c r="C11" s="154" t="s">
        <v>81</v>
      </c>
      <c r="D11" s="155">
        <v>12</v>
      </c>
      <c r="E11" s="152">
        <v>2</v>
      </c>
      <c r="F11" s="152">
        <v>0</v>
      </c>
      <c r="G11" s="152">
        <v>0</v>
      </c>
      <c r="H11" s="153">
        <f t="shared" si="0"/>
        <v>2</v>
      </c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</row>
    <row r="12" spans="1:20" ht="24.75" customHeight="1">
      <c r="A12" s="146"/>
      <c r="B12" s="149" t="s">
        <v>82</v>
      </c>
      <c r="C12" s="156"/>
      <c r="D12" s="155">
        <v>11</v>
      </c>
      <c r="E12" s="152">
        <v>1</v>
      </c>
      <c r="F12" s="152">
        <v>0</v>
      </c>
      <c r="G12" s="152">
        <v>0</v>
      </c>
      <c r="H12" s="153">
        <f t="shared" si="0"/>
        <v>1</v>
      </c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</row>
    <row r="13" spans="1:20" ht="24.75" customHeight="1">
      <c r="A13" s="146"/>
      <c r="B13" s="149" t="s">
        <v>83</v>
      </c>
      <c r="C13" s="150"/>
      <c r="D13" s="155">
        <v>10</v>
      </c>
      <c r="E13" s="152">
        <v>2</v>
      </c>
      <c r="F13" s="152">
        <v>0</v>
      </c>
      <c r="G13" s="152">
        <v>0</v>
      </c>
      <c r="H13" s="153">
        <f t="shared" si="0"/>
        <v>2</v>
      </c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</row>
    <row r="14" spans="1:20" ht="24.75" customHeight="1">
      <c r="A14" s="146"/>
      <c r="B14" s="149" t="s">
        <v>82</v>
      </c>
      <c r="C14" s="154"/>
      <c r="D14" s="155">
        <v>9</v>
      </c>
      <c r="E14" s="152">
        <v>10</v>
      </c>
      <c r="F14" s="152">
        <v>0</v>
      </c>
      <c r="G14" s="152">
        <v>0</v>
      </c>
      <c r="H14" s="153">
        <f t="shared" si="0"/>
        <v>10</v>
      </c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</row>
    <row r="15" spans="1:20" ht="24.75" customHeight="1">
      <c r="A15" s="146"/>
      <c r="B15" s="149" t="s">
        <v>84</v>
      </c>
      <c r="C15" s="154" t="s">
        <v>85</v>
      </c>
      <c r="D15" s="155">
        <v>8</v>
      </c>
      <c r="E15" s="152">
        <v>2</v>
      </c>
      <c r="F15" s="152">
        <v>0</v>
      </c>
      <c r="G15" s="152">
        <v>0</v>
      </c>
      <c r="H15" s="153">
        <f t="shared" si="0"/>
        <v>2</v>
      </c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</row>
    <row r="16" spans="1:20" ht="24.75" customHeight="1">
      <c r="A16" s="146"/>
      <c r="B16" s="149" t="s">
        <v>86</v>
      </c>
      <c r="C16" s="154"/>
      <c r="D16" s="155">
        <v>7</v>
      </c>
      <c r="E16" s="152">
        <v>0</v>
      </c>
      <c r="F16" s="152">
        <v>0</v>
      </c>
      <c r="G16" s="152">
        <v>0</v>
      </c>
      <c r="H16" s="153">
        <f t="shared" si="0"/>
        <v>0</v>
      </c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</row>
    <row r="17" spans="1:20" ht="24.75" customHeight="1">
      <c r="A17" s="146"/>
      <c r="B17" s="149" t="s">
        <v>87</v>
      </c>
      <c r="C17" s="156"/>
      <c r="D17" s="155">
        <v>6</v>
      </c>
      <c r="E17" s="152">
        <v>1</v>
      </c>
      <c r="F17" s="152">
        <v>0</v>
      </c>
      <c r="G17" s="152">
        <v>0</v>
      </c>
      <c r="H17" s="153">
        <f t="shared" si="0"/>
        <v>1</v>
      </c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</row>
    <row r="18" spans="1:20" ht="24.75" customHeight="1">
      <c r="A18" s="146"/>
      <c r="B18" s="149" t="s">
        <v>88</v>
      </c>
      <c r="C18" s="150"/>
      <c r="D18" s="155">
        <v>5</v>
      </c>
      <c r="E18" s="152">
        <v>0</v>
      </c>
      <c r="F18" s="152">
        <v>0</v>
      </c>
      <c r="G18" s="152">
        <v>0</v>
      </c>
      <c r="H18" s="153">
        <f t="shared" si="0"/>
        <v>0</v>
      </c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</row>
    <row r="19" spans="1:20" ht="24.75" customHeight="1">
      <c r="A19" s="146"/>
      <c r="B19" s="149" t="s">
        <v>82</v>
      </c>
      <c r="C19" s="154"/>
      <c r="D19" s="155">
        <v>4</v>
      </c>
      <c r="E19" s="152">
        <v>3</v>
      </c>
      <c r="F19" s="152">
        <v>0</v>
      </c>
      <c r="G19" s="152">
        <v>0</v>
      </c>
      <c r="H19" s="153">
        <f t="shared" si="0"/>
        <v>3</v>
      </c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</row>
    <row r="20" spans="1:20" ht="24.75" customHeight="1">
      <c r="A20" s="146"/>
      <c r="B20" s="149"/>
      <c r="C20" s="154" t="s">
        <v>82</v>
      </c>
      <c r="D20" s="155">
        <v>3</v>
      </c>
      <c r="E20" s="152">
        <v>1</v>
      </c>
      <c r="F20" s="152">
        <v>0</v>
      </c>
      <c r="G20" s="152">
        <v>0</v>
      </c>
      <c r="H20" s="153">
        <f t="shared" si="0"/>
        <v>1</v>
      </c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</row>
    <row r="21" spans="1:20" ht="24.75" customHeight="1">
      <c r="A21" s="146"/>
      <c r="B21" s="149"/>
      <c r="C21" s="154"/>
      <c r="D21" s="155">
        <v>2</v>
      </c>
      <c r="E21" s="152">
        <v>6</v>
      </c>
      <c r="F21" s="152">
        <v>1</v>
      </c>
      <c r="G21" s="152">
        <v>0</v>
      </c>
      <c r="H21" s="153">
        <f t="shared" si="0"/>
        <v>7</v>
      </c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</row>
    <row r="22" spans="1:20" ht="24.75" customHeight="1">
      <c r="A22" s="146"/>
      <c r="B22" s="157"/>
      <c r="C22" s="156"/>
      <c r="D22" s="155">
        <v>1</v>
      </c>
      <c r="E22" s="152">
        <v>4</v>
      </c>
      <c r="F22" s="152">
        <v>0</v>
      </c>
      <c r="G22" s="152">
        <v>0</v>
      </c>
      <c r="H22" s="153">
        <f t="shared" si="0"/>
        <v>4</v>
      </c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</row>
    <row r="23" spans="1:20" ht="24.75" customHeight="1">
      <c r="A23" s="146"/>
      <c r="B23" s="13" t="s">
        <v>89</v>
      </c>
      <c r="C23" s="16"/>
      <c r="D23" s="7"/>
      <c r="E23" s="158">
        <f>SUM(E10:E22)</f>
        <v>82</v>
      </c>
      <c r="F23" s="158">
        <f>SUM(F10:F22)</f>
        <v>2</v>
      </c>
      <c r="G23" s="158">
        <f>SUM(G10:G22)</f>
        <v>0</v>
      </c>
      <c r="H23" s="159">
        <f t="shared" si="0"/>
        <v>84</v>
      </c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</row>
    <row r="24" spans="1:20" ht="24.75" customHeight="1">
      <c r="A24" s="146"/>
      <c r="B24" s="149"/>
      <c r="C24" s="150"/>
      <c r="D24" s="151">
        <v>13</v>
      </c>
      <c r="E24" s="152">
        <v>92</v>
      </c>
      <c r="F24" s="152">
        <v>2</v>
      </c>
      <c r="G24" s="152">
        <v>0</v>
      </c>
      <c r="H24" s="153">
        <f t="shared" si="0"/>
        <v>94</v>
      </c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</row>
    <row r="25" spans="1:20" ht="24.75" customHeight="1">
      <c r="A25" s="146"/>
      <c r="B25" s="149"/>
      <c r="C25" s="154" t="s">
        <v>81</v>
      </c>
      <c r="D25" s="155">
        <v>12</v>
      </c>
      <c r="E25" s="152">
        <v>2</v>
      </c>
      <c r="F25" s="152">
        <v>1</v>
      </c>
      <c r="G25" s="152">
        <v>0</v>
      </c>
      <c r="H25" s="153">
        <f t="shared" si="0"/>
        <v>3</v>
      </c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</row>
    <row r="26" spans="1:20" ht="24.75" customHeight="1">
      <c r="A26" s="146"/>
      <c r="B26" s="149" t="s">
        <v>88</v>
      </c>
      <c r="C26" s="156"/>
      <c r="D26" s="155">
        <v>11</v>
      </c>
      <c r="E26" s="152">
        <v>2</v>
      </c>
      <c r="F26" s="152">
        <v>0</v>
      </c>
      <c r="G26" s="152">
        <v>0</v>
      </c>
      <c r="H26" s="153">
        <f t="shared" si="0"/>
        <v>2</v>
      </c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</row>
    <row r="27" spans="1:20" ht="24.75" customHeight="1">
      <c r="A27" s="146"/>
      <c r="B27" s="149" t="s">
        <v>90</v>
      </c>
      <c r="C27" s="150"/>
      <c r="D27" s="155">
        <v>10</v>
      </c>
      <c r="E27" s="152">
        <v>0</v>
      </c>
      <c r="F27" s="152">
        <v>1</v>
      </c>
      <c r="G27" s="152">
        <v>0</v>
      </c>
      <c r="H27" s="153">
        <f t="shared" si="0"/>
        <v>1</v>
      </c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</row>
    <row r="28" spans="1:20" ht="24.75" customHeight="1">
      <c r="A28" s="146"/>
      <c r="B28" s="149" t="s">
        <v>81</v>
      </c>
      <c r="C28" s="154"/>
      <c r="D28" s="155">
        <v>9</v>
      </c>
      <c r="E28" s="152">
        <v>2</v>
      </c>
      <c r="F28" s="152">
        <v>0</v>
      </c>
      <c r="G28" s="152">
        <v>0</v>
      </c>
      <c r="H28" s="153">
        <f t="shared" si="0"/>
        <v>2</v>
      </c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</row>
    <row r="29" spans="1:20" ht="24.75" customHeight="1">
      <c r="A29" s="146"/>
      <c r="B29" s="149" t="s">
        <v>83</v>
      </c>
      <c r="C29" s="154" t="s">
        <v>85</v>
      </c>
      <c r="D29" s="155">
        <v>8</v>
      </c>
      <c r="E29" s="152">
        <v>3</v>
      </c>
      <c r="F29" s="152">
        <v>2</v>
      </c>
      <c r="G29" s="152">
        <v>0</v>
      </c>
      <c r="H29" s="153">
        <f t="shared" si="0"/>
        <v>5</v>
      </c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</row>
    <row r="30" spans="1:20" ht="24.75" customHeight="1">
      <c r="A30" s="146"/>
      <c r="B30" s="149" t="s">
        <v>86</v>
      </c>
      <c r="C30" s="154"/>
      <c r="D30" s="155">
        <v>7</v>
      </c>
      <c r="E30" s="152">
        <v>0</v>
      </c>
      <c r="F30" s="152">
        <v>0</v>
      </c>
      <c r="G30" s="152">
        <v>0</v>
      </c>
      <c r="H30" s="153">
        <f t="shared" si="0"/>
        <v>0</v>
      </c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</row>
    <row r="31" spans="1:20" ht="24.75" customHeight="1">
      <c r="A31" s="146"/>
      <c r="B31" s="149" t="s">
        <v>81</v>
      </c>
      <c r="C31" s="156"/>
      <c r="D31" s="155">
        <v>6</v>
      </c>
      <c r="E31" s="152">
        <v>3</v>
      </c>
      <c r="F31" s="152">
        <v>0</v>
      </c>
      <c r="G31" s="152">
        <v>0</v>
      </c>
      <c r="H31" s="153">
        <f t="shared" si="0"/>
        <v>3</v>
      </c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</row>
    <row r="32" spans="1:20" ht="24.75" customHeight="1">
      <c r="A32" s="146"/>
      <c r="B32" s="149" t="s">
        <v>91</v>
      </c>
      <c r="C32" s="150"/>
      <c r="D32" s="155">
        <v>5</v>
      </c>
      <c r="E32" s="152">
        <v>1</v>
      </c>
      <c r="F32" s="152">
        <v>0</v>
      </c>
      <c r="G32" s="152">
        <v>0</v>
      </c>
      <c r="H32" s="153">
        <f t="shared" si="0"/>
        <v>1</v>
      </c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146"/>
    </row>
    <row r="33" spans="1:20" ht="24.75" customHeight="1">
      <c r="A33" s="146"/>
      <c r="B33" s="149"/>
      <c r="C33" s="154"/>
      <c r="D33" s="155">
        <v>4</v>
      </c>
      <c r="E33" s="152">
        <v>5</v>
      </c>
      <c r="F33" s="152">
        <v>0</v>
      </c>
      <c r="G33" s="152">
        <v>0</v>
      </c>
      <c r="H33" s="153">
        <f t="shared" si="0"/>
        <v>5</v>
      </c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6"/>
      <c r="T33" s="146"/>
    </row>
    <row r="34" spans="1:20" ht="24.75" customHeight="1">
      <c r="A34" s="146"/>
      <c r="B34" s="149"/>
      <c r="C34" s="154" t="s">
        <v>82</v>
      </c>
      <c r="D34" s="155">
        <v>3</v>
      </c>
      <c r="E34" s="152">
        <v>2</v>
      </c>
      <c r="F34" s="152">
        <v>0</v>
      </c>
      <c r="G34" s="152">
        <v>0</v>
      </c>
      <c r="H34" s="153">
        <f t="shared" si="0"/>
        <v>2</v>
      </c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</row>
    <row r="35" spans="1:20" ht="24.75" customHeight="1">
      <c r="A35" s="146"/>
      <c r="B35" s="149"/>
      <c r="C35" s="154"/>
      <c r="D35" s="155">
        <v>2</v>
      </c>
      <c r="E35" s="152">
        <v>3</v>
      </c>
      <c r="F35" s="152">
        <v>0</v>
      </c>
      <c r="G35" s="152">
        <v>0</v>
      </c>
      <c r="H35" s="153">
        <f t="shared" si="0"/>
        <v>3</v>
      </c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</row>
    <row r="36" spans="1:20" ht="24.75" customHeight="1">
      <c r="A36" s="146"/>
      <c r="B36" s="157"/>
      <c r="C36" s="156"/>
      <c r="D36" s="155">
        <v>1</v>
      </c>
      <c r="E36" s="152">
        <v>4</v>
      </c>
      <c r="F36" s="152">
        <v>0</v>
      </c>
      <c r="G36" s="152">
        <v>0</v>
      </c>
      <c r="H36" s="153">
        <f t="shared" si="0"/>
        <v>4</v>
      </c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</row>
    <row r="37" spans="1:20" ht="24.75" customHeight="1">
      <c r="A37" s="146"/>
      <c r="B37" s="13" t="s">
        <v>92</v>
      </c>
      <c r="C37" s="16"/>
      <c r="D37" s="7"/>
      <c r="E37" s="158">
        <f>SUM(E24:E36)</f>
        <v>119</v>
      </c>
      <c r="F37" s="158">
        <f>SUM(F24:F36)</f>
        <v>6</v>
      </c>
      <c r="G37" s="158">
        <f>SUM(G24:G36)</f>
        <v>0</v>
      </c>
      <c r="H37" s="159">
        <f t="shared" si="0"/>
        <v>125</v>
      </c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</row>
    <row r="38" spans="1:20" ht="24.75" customHeight="1">
      <c r="A38" s="146"/>
      <c r="B38" s="149"/>
      <c r="C38" s="150"/>
      <c r="D38" s="151">
        <v>13</v>
      </c>
      <c r="E38" s="152">
        <v>0</v>
      </c>
      <c r="F38" s="152">
        <v>0</v>
      </c>
      <c r="G38" s="152">
        <v>0</v>
      </c>
      <c r="H38" s="153">
        <v>0</v>
      </c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</row>
    <row r="39" spans="1:20" ht="24.75" customHeight="1">
      <c r="A39" s="146"/>
      <c r="B39" s="149"/>
      <c r="C39" s="154" t="s">
        <v>81</v>
      </c>
      <c r="D39" s="155">
        <v>12</v>
      </c>
      <c r="E39" s="152">
        <v>0</v>
      </c>
      <c r="F39" s="152">
        <v>0</v>
      </c>
      <c r="G39" s="152">
        <v>0</v>
      </c>
      <c r="H39" s="153">
        <f t="shared" ref="H39:H51" si="1">SUM(E39:G39)</f>
        <v>0</v>
      </c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</row>
    <row r="40" spans="1:20" ht="24.75" customHeight="1">
      <c r="A40" s="146"/>
      <c r="B40" s="149" t="s">
        <v>82</v>
      </c>
      <c r="C40" s="156"/>
      <c r="D40" s="155">
        <v>11</v>
      </c>
      <c r="E40" s="152">
        <v>0</v>
      </c>
      <c r="F40" s="152">
        <v>0</v>
      </c>
      <c r="G40" s="152">
        <v>0</v>
      </c>
      <c r="H40" s="153">
        <f t="shared" si="1"/>
        <v>0</v>
      </c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</row>
    <row r="41" spans="1:20" ht="24.75" customHeight="1">
      <c r="A41" s="146"/>
      <c r="B41" s="149" t="s">
        <v>93</v>
      </c>
      <c r="C41" s="150"/>
      <c r="D41" s="155">
        <v>10</v>
      </c>
      <c r="E41" s="152">
        <v>0</v>
      </c>
      <c r="F41" s="152">
        <v>0</v>
      </c>
      <c r="G41" s="152">
        <v>0</v>
      </c>
      <c r="H41" s="153">
        <f t="shared" si="1"/>
        <v>0</v>
      </c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</row>
    <row r="42" spans="1:20" ht="24.75" customHeight="1">
      <c r="A42" s="146"/>
      <c r="B42" s="149" t="s">
        <v>94</v>
      </c>
      <c r="C42" s="154"/>
      <c r="D42" s="155">
        <v>9</v>
      </c>
      <c r="E42" s="152">
        <v>0</v>
      </c>
      <c r="F42" s="152">
        <v>0</v>
      </c>
      <c r="G42" s="152">
        <v>0</v>
      </c>
      <c r="H42" s="153">
        <f t="shared" si="1"/>
        <v>0</v>
      </c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</row>
    <row r="43" spans="1:20" ht="24.75" customHeight="1">
      <c r="A43" s="146"/>
      <c r="B43" s="149" t="s">
        <v>86</v>
      </c>
      <c r="C43" s="154" t="s">
        <v>85</v>
      </c>
      <c r="D43" s="155">
        <v>8</v>
      </c>
      <c r="E43" s="152">
        <v>0</v>
      </c>
      <c r="F43" s="152">
        <v>0</v>
      </c>
      <c r="G43" s="152">
        <v>0</v>
      </c>
      <c r="H43" s="153">
        <f t="shared" si="1"/>
        <v>0</v>
      </c>
      <c r="I43" s="146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6"/>
    </row>
    <row r="44" spans="1:20" ht="24.75" customHeight="1">
      <c r="A44" s="146"/>
      <c r="B44" s="149" t="s">
        <v>84</v>
      </c>
      <c r="C44" s="154"/>
      <c r="D44" s="155">
        <v>7</v>
      </c>
      <c r="E44" s="152">
        <v>0</v>
      </c>
      <c r="F44" s="152">
        <v>0</v>
      </c>
      <c r="G44" s="152">
        <v>0</v>
      </c>
      <c r="H44" s="153">
        <f t="shared" si="1"/>
        <v>0</v>
      </c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</row>
    <row r="45" spans="1:20" ht="24.75" customHeight="1">
      <c r="A45" s="146"/>
      <c r="B45" s="149" t="s">
        <v>86</v>
      </c>
      <c r="C45" s="156"/>
      <c r="D45" s="155">
        <v>6</v>
      </c>
      <c r="E45" s="152">
        <v>0</v>
      </c>
      <c r="F45" s="152">
        <v>0</v>
      </c>
      <c r="G45" s="152">
        <v>0</v>
      </c>
      <c r="H45" s="153">
        <f t="shared" si="1"/>
        <v>0</v>
      </c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</row>
    <row r="46" spans="1:20" ht="24.75" customHeight="1">
      <c r="A46" s="146"/>
      <c r="B46" s="149" t="s">
        <v>82</v>
      </c>
      <c r="C46" s="150"/>
      <c r="D46" s="155">
        <v>5</v>
      </c>
      <c r="E46" s="152">
        <v>0</v>
      </c>
      <c r="F46" s="152">
        <v>0</v>
      </c>
      <c r="G46" s="152">
        <v>0</v>
      </c>
      <c r="H46" s="153">
        <f t="shared" si="1"/>
        <v>0</v>
      </c>
      <c r="I46" s="146"/>
      <c r="J46" s="146"/>
      <c r="K46" s="146"/>
      <c r="L46" s="146"/>
      <c r="M46" s="146"/>
      <c r="N46" s="146"/>
      <c r="O46" s="146"/>
      <c r="P46" s="146"/>
      <c r="Q46" s="146"/>
      <c r="R46" s="146"/>
      <c r="S46" s="146"/>
      <c r="T46" s="146"/>
    </row>
    <row r="47" spans="1:20" ht="24.75" customHeight="1">
      <c r="A47" s="146"/>
      <c r="B47" s="149" t="s">
        <v>95</v>
      </c>
      <c r="C47" s="154"/>
      <c r="D47" s="155">
        <v>4</v>
      </c>
      <c r="E47" s="152">
        <v>0</v>
      </c>
      <c r="F47" s="152">
        <v>0</v>
      </c>
      <c r="G47" s="152">
        <v>0</v>
      </c>
      <c r="H47" s="153">
        <f t="shared" si="1"/>
        <v>0</v>
      </c>
      <c r="I47" s="146"/>
      <c r="J47" s="146"/>
      <c r="K47" s="146"/>
      <c r="L47" s="146"/>
      <c r="M47" s="146"/>
      <c r="N47" s="146"/>
      <c r="O47" s="146"/>
      <c r="P47" s="146"/>
      <c r="Q47" s="146"/>
      <c r="R47" s="146"/>
      <c r="S47" s="146"/>
      <c r="T47" s="146"/>
    </row>
    <row r="48" spans="1:20" ht="24.75" customHeight="1">
      <c r="A48" s="146"/>
      <c r="B48" s="149"/>
      <c r="C48" s="154" t="s">
        <v>82</v>
      </c>
      <c r="D48" s="155">
        <v>3</v>
      </c>
      <c r="E48" s="152">
        <v>0</v>
      </c>
      <c r="F48" s="152">
        <v>0</v>
      </c>
      <c r="G48" s="152">
        <v>0</v>
      </c>
      <c r="H48" s="153">
        <f t="shared" si="1"/>
        <v>0</v>
      </c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</row>
    <row r="49" spans="1:20" ht="24.75" customHeight="1">
      <c r="A49" s="146"/>
      <c r="B49" s="149"/>
      <c r="C49" s="154"/>
      <c r="D49" s="155">
        <v>2</v>
      </c>
      <c r="E49" s="152">
        <v>0</v>
      </c>
      <c r="F49" s="152">
        <v>0</v>
      </c>
      <c r="G49" s="152">
        <v>0</v>
      </c>
      <c r="H49" s="153">
        <f t="shared" si="1"/>
        <v>0</v>
      </c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</row>
    <row r="50" spans="1:20" ht="24.75" customHeight="1">
      <c r="A50" s="146"/>
      <c r="B50" s="157"/>
      <c r="C50" s="156"/>
      <c r="D50" s="155">
        <v>1</v>
      </c>
      <c r="E50" s="152">
        <v>0</v>
      </c>
      <c r="F50" s="152">
        <v>0</v>
      </c>
      <c r="G50" s="152">
        <v>0</v>
      </c>
      <c r="H50" s="153">
        <f t="shared" si="1"/>
        <v>0</v>
      </c>
      <c r="I50" s="146"/>
      <c r="J50" s="146"/>
      <c r="K50" s="146"/>
      <c r="L50" s="146"/>
      <c r="M50" s="146"/>
      <c r="N50" s="146"/>
      <c r="O50" s="146"/>
      <c r="P50" s="146"/>
      <c r="Q50" s="146"/>
      <c r="R50" s="146"/>
      <c r="S50" s="146"/>
      <c r="T50" s="146"/>
    </row>
    <row r="51" spans="1:20" ht="24.75" customHeight="1">
      <c r="A51" s="146"/>
      <c r="B51" s="13" t="s">
        <v>96</v>
      </c>
      <c r="C51" s="16"/>
      <c r="D51" s="16"/>
      <c r="E51" s="160">
        <f>SUM(E38:E50)</f>
        <v>0</v>
      </c>
      <c r="F51" s="160">
        <f>SUM(F38:F50)</f>
        <v>0</v>
      </c>
      <c r="G51" s="160">
        <f>SUM(G38:G50)</f>
        <v>0</v>
      </c>
      <c r="H51" s="161">
        <f t="shared" si="1"/>
        <v>0</v>
      </c>
      <c r="I51" s="146"/>
      <c r="J51" s="146"/>
      <c r="K51" s="146"/>
      <c r="L51" s="146"/>
      <c r="M51" s="146"/>
      <c r="N51" s="146"/>
      <c r="O51" s="146"/>
      <c r="P51" s="146"/>
      <c r="Q51" s="146"/>
      <c r="R51" s="146"/>
      <c r="S51" s="146"/>
      <c r="T51" s="146"/>
    </row>
    <row r="52" spans="1:20" ht="24.75" customHeight="1">
      <c r="A52" s="146"/>
      <c r="B52" s="15" t="s">
        <v>97</v>
      </c>
      <c r="C52" s="10"/>
      <c r="D52" s="10"/>
      <c r="E52" s="162">
        <f>E23+E37+E51</f>
        <v>201</v>
      </c>
      <c r="F52" s="162">
        <f>F23+F37+F51</f>
        <v>8</v>
      </c>
      <c r="G52" s="162">
        <f>G23+G37+G51</f>
        <v>0</v>
      </c>
      <c r="H52" s="163">
        <f>H51+H37+H23</f>
        <v>209</v>
      </c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</row>
    <row r="53" spans="1:20" ht="19.5" customHeight="1">
      <c r="A53" s="146"/>
      <c r="B53" s="164"/>
      <c r="C53" s="164"/>
      <c r="D53" s="164"/>
      <c r="E53" s="165"/>
      <c r="F53" s="165"/>
      <c r="G53" s="165"/>
      <c r="H53" s="165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</row>
    <row r="54" spans="1:20" ht="19.5" customHeight="1">
      <c r="A54" s="146"/>
      <c r="B54" s="146"/>
      <c r="C54" s="146"/>
      <c r="D54" s="146"/>
      <c r="E54" s="146"/>
      <c r="F54" s="146"/>
      <c r="G54" s="146"/>
      <c r="H54" s="166"/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6"/>
    </row>
    <row r="55" spans="1:20" ht="19.5" customHeight="1">
      <c r="A55" s="146"/>
      <c r="B55" s="146"/>
      <c r="C55" s="146"/>
      <c r="D55" s="146"/>
      <c r="E55" s="146"/>
      <c r="F55" s="146"/>
      <c r="G55" s="146"/>
      <c r="H55" s="166"/>
      <c r="I55" s="146"/>
      <c r="J55" s="146"/>
      <c r="K55" s="146"/>
      <c r="L55" s="146"/>
      <c r="M55" s="146"/>
      <c r="N55" s="146"/>
      <c r="O55" s="146"/>
      <c r="P55" s="146"/>
      <c r="Q55" s="146"/>
      <c r="R55" s="146"/>
      <c r="S55" s="146"/>
      <c r="T55" s="14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ANEXO_IV-D_JE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2025-09-22T12:23:44Z</cp:lastPrinted>
  <dcterms:created xsi:type="dcterms:W3CDTF">2025-09-22T12:12:22Z</dcterms:created>
  <dcterms:modified xsi:type="dcterms:W3CDTF">2025-09-22T12:23:55Z</dcterms:modified>
</cp:coreProperties>
</file>